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桌面文件\D盘\人力资源市场管理\人力资源机构年检\2025年度人力资源服务机构年度报告公示工作的通知\公示文件\人力资源许可证\公示\"/>
    </mc:Choice>
  </mc:AlternateContent>
  <bookViews>
    <workbookView windowWidth="21600" windowHeight="10030"/>
  </bookViews>
  <sheets>
    <sheet name="Sheet1" sheetId="1" r:id="rId1"/>
  </sheets>
  <externalReferences>
    <externalReference r:id="rId2"/>
    <externalReference r:id="rId3"/>
  </externalReferences>
  <definedNames>
    <definedName name="_xlnm._FilterDatabase" localSheetId="0" hidden="1">Sheet1!$A$3:$L$215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<sst xmlns="http://schemas.openxmlformats.org/spreadsheetml/2006/main" count="786" uniqueCount="266">
  <si>
    <t>附件：</t>
  </si>
  <si>
    <r>
      <t>2025</t>
    </r>
    <r>
      <rPr>
        <sz val="22"/>
        <color rgb="FF000000"/>
        <rFont val="宋体"/>
        <charset val="134"/>
      </rPr>
      <t>年度武汉经济技术开发区（汉南区）人力资源服务机构年度报告公示表</t>
    </r>
  </si>
  <si>
    <r>
      <rPr>
        <sz val="12"/>
        <color rgb="FF000000"/>
        <rFont val="宋体"/>
        <charset val="134"/>
      </rPr>
      <t>序号</t>
    </r>
  </si>
  <si>
    <r>
      <rPr>
        <sz val="12"/>
        <color rgb="FF000000"/>
        <rFont val="宋体"/>
        <charset val="134"/>
      </rPr>
      <t>机构</t>
    </r>
    <r>
      <rPr>
        <sz val="12"/>
        <color rgb="FF000000"/>
        <rFont val="Times New Roman"/>
        <charset val="134"/>
      </rPr>
      <t xml:space="preserve">
</t>
    </r>
    <r>
      <rPr>
        <sz val="12"/>
        <color rgb="FF000000"/>
        <rFont val="宋体"/>
        <charset val="134"/>
      </rPr>
      <t>名称</t>
    </r>
  </si>
  <si>
    <r>
      <rPr>
        <sz val="12"/>
        <color rgb="FF000000"/>
        <rFont val="宋体"/>
        <charset val="134"/>
      </rPr>
      <t>营业</t>
    </r>
    <r>
      <rPr>
        <sz val="12"/>
        <color rgb="FF000000"/>
        <rFont val="Times New Roman"/>
        <charset val="134"/>
      </rPr>
      <t xml:space="preserve">
</t>
    </r>
    <r>
      <rPr>
        <sz val="12"/>
        <color rgb="FF000000"/>
        <rFont val="宋体"/>
        <charset val="134"/>
      </rPr>
      <t>地址</t>
    </r>
  </si>
  <si>
    <r>
      <rPr>
        <sz val="12"/>
        <color rgb="FF000000"/>
        <rFont val="宋体"/>
        <charset val="134"/>
      </rPr>
      <t>法定</t>
    </r>
    <r>
      <rPr>
        <sz val="12"/>
        <color rgb="FF000000"/>
        <rFont val="Times New Roman"/>
        <charset val="134"/>
      </rPr>
      <t xml:space="preserve">
</t>
    </r>
    <r>
      <rPr>
        <sz val="12"/>
        <color rgb="FF000000"/>
        <rFont val="宋体"/>
        <charset val="134"/>
      </rPr>
      <t>代表人</t>
    </r>
    <r>
      <rPr>
        <sz val="12"/>
        <color rgb="FF000000"/>
        <rFont val="Times New Roman"/>
        <charset val="134"/>
      </rPr>
      <t xml:space="preserve">
</t>
    </r>
    <r>
      <rPr>
        <sz val="12"/>
        <color rgb="FF000000"/>
        <rFont val="宋体"/>
        <charset val="134"/>
      </rPr>
      <t>（负责人）</t>
    </r>
  </si>
  <si>
    <r>
      <rPr>
        <sz val="12"/>
        <color rgb="FF000000"/>
        <rFont val="宋体"/>
        <charset val="134"/>
      </rPr>
      <t>许可</t>
    </r>
    <r>
      <rPr>
        <sz val="12"/>
        <color rgb="FF000000"/>
        <rFont val="Times New Roman"/>
        <charset val="134"/>
      </rPr>
      <t>/</t>
    </r>
    <r>
      <rPr>
        <sz val="12"/>
        <color rgb="FF000000"/>
        <rFont val="宋体"/>
        <charset val="134"/>
      </rPr>
      <t>备案编号</t>
    </r>
  </si>
  <si>
    <r>
      <rPr>
        <sz val="12"/>
        <color rgb="FF000000"/>
        <rFont val="宋体"/>
        <charset val="134"/>
      </rPr>
      <t>服务</t>
    </r>
    <r>
      <rPr>
        <sz val="12"/>
        <color rgb="FF000000"/>
        <rFont val="Times New Roman"/>
        <charset val="134"/>
      </rPr>
      <t xml:space="preserve">
</t>
    </r>
    <r>
      <rPr>
        <sz val="12"/>
        <color rgb="FF000000"/>
        <rFont val="宋体"/>
        <charset val="134"/>
      </rPr>
      <t>范围</t>
    </r>
  </si>
  <si>
    <r>
      <rPr>
        <sz val="12"/>
        <color rgb="FF000000"/>
        <rFont val="宋体"/>
        <charset val="134"/>
      </rPr>
      <t>设立分支机构数量</t>
    </r>
  </si>
  <si>
    <r>
      <rPr>
        <sz val="12"/>
        <color rgb="FF000000"/>
        <rFont val="宋体"/>
        <charset val="134"/>
      </rPr>
      <t>设立人力资源服务网站名称及网址</t>
    </r>
  </si>
  <si>
    <r>
      <rPr>
        <sz val="12"/>
        <color rgb="FF000000"/>
        <rFont val="宋体"/>
        <charset val="134"/>
      </rPr>
      <t>行政许可和备案及其变更情况</t>
    </r>
    <r>
      <rPr>
        <sz val="12"/>
        <color rgb="FF000000"/>
        <rFont val="Times New Roman"/>
        <charset val="134"/>
      </rPr>
      <t xml:space="preserve">
</t>
    </r>
    <r>
      <rPr>
        <sz val="12"/>
        <color rgb="FF000000"/>
        <rFont val="宋体"/>
        <charset val="134"/>
      </rPr>
      <t>（</t>
    </r>
    <r>
      <rPr>
        <sz val="12"/>
        <color rgb="FF000000"/>
        <rFont val="Times New Roman"/>
        <charset val="134"/>
      </rPr>
      <t>2025</t>
    </r>
    <r>
      <rPr>
        <sz val="12"/>
        <color rgb="FF000000"/>
        <rFont val="宋体"/>
        <charset val="134"/>
      </rPr>
      <t>年）</t>
    </r>
  </si>
  <si>
    <r>
      <rPr>
        <sz val="12"/>
        <color rgb="FF000000"/>
        <rFont val="宋体"/>
        <charset val="134"/>
      </rPr>
      <t>许可证是否在有效期内</t>
    </r>
  </si>
  <si>
    <r>
      <rPr>
        <sz val="12"/>
        <color rgb="FF000000"/>
        <rFont val="宋体"/>
        <charset val="134"/>
      </rPr>
      <t>受行政</t>
    </r>
    <r>
      <rPr>
        <sz val="12"/>
        <color rgb="FF000000"/>
        <rFont val="Times New Roman"/>
        <charset val="134"/>
      </rPr>
      <t xml:space="preserve">
</t>
    </r>
    <r>
      <rPr>
        <sz val="12"/>
        <color rgb="FF000000"/>
        <rFont val="宋体"/>
        <charset val="134"/>
      </rPr>
      <t>处罚情况</t>
    </r>
    <r>
      <rPr>
        <sz val="12"/>
        <color rgb="FF000000"/>
        <rFont val="Times New Roman"/>
        <charset val="134"/>
      </rPr>
      <t xml:space="preserve">
</t>
    </r>
    <r>
      <rPr>
        <sz val="12"/>
        <color rgb="FF000000"/>
        <rFont val="宋体"/>
        <charset val="134"/>
      </rPr>
      <t>（</t>
    </r>
    <r>
      <rPr>
        <sz val="12"/>
        <color rgb="FF000000"/>
        <rFont val="Times New Roman"/>
        <charset val="134"/>
      </rPr>
      <t>2025</t>
    </r>
    <r>
      <rPr>
        <sz val="12"/>
        <color rgb="FF000000"/>
        <rFont val="宋体"/>
        <charset val="134"/>
      </rPr>
      <t>年）</t>
    </r>
  </si>
  <si>
    <t>武汉市宏翔保安服务有限责任公司</t>
  </si>
  <si>
    <t>为用人单位推荐劳动者 、为劳动者介绍用人单位、组织开展招聘会 、开展网络招聘服务（从事网络招聘服务的，还应当依法取得电信业务经营许可证）、开展高级人才寻访（猎头）服务。</t>
  </si>
  <si>
    <t>新办人力资源许可证</t>
  </si>
  <si>
    <t>是</t>
  </si>
  <si>
    <t>武汉市江汉海员技术合作公司</t>
  </si>
  <si>
    <t>无</t>
  </si>
  <si>
    <t>武汉昭华企业服务有限公司</t>
  </si>
  <si>
    <t>（鄂）人服证字[2023]第0108005713号</t>
  </si>
  <si>
    <t>湖北壹诚物业服务有限公司</t>
  </si>
  <si>
    <t>胜扬人力资源（武汉）有限公司</t>
  </si>
  <si>
    <t>武汉市众合启航人力资源管理有限公司</t>
  </si>
  <si>
    <t>湖北皖信祥源人力资源有限公司</t>
  </si>
  <si>
    <t>武汉晨星人力资源服务有限责任公司经开分公司</t>
  </si>
  <si>
    <t>为用人单位推荐劳动者 、为劳动者介绍用人单位、组织开展招聘会 、开展网络招聘服务（从事网络招聘服务的，还应当依法取得电信业务经营许可证）、开展高级人才寻访（猎头）服务</t>
  </si>
  <si>
    <t>武汉市中顺保安服务有限公司</t>
  </si>
  <si>
    <t>武汉瑞麟人才服务有限公司</t>
  </si>
  <si>
    <t>武汉优创嘉人力资源开发有限公司</t>
  </si>
  <si>
    <t>武汉泰旭人力资源有限公司</t>
  </si>
  <si>
    <t>湖北越聘人力资源服务有限公司</t>
  </si>
  <si>
    <t>湖北邦芒办人力资源有限公司</t>
  </si>
  <si>
    <t>武汉育达人力资源有限责任公司</t>
  </si>
  <si>
    <t>湖北富广鑫人力资源有限公司</t>
  </si>
  <si>
    <t>湖北锦盛优才人力资源服务有限公司武汉分公司</t>
  </si>
  <si>
    <t>武经开审批备字〔2021〕02004号</t>
  </si>
  <si>
    <t>武汉车城人力资源有限公司经开分公司</t>
  </si>
  <si>
    <t>人力资源招聘、培训、猎头、人力资源外包、信息发布以及人力资源咨询服务</t>
  </si>
  <si>
    <t>湖北长丞企业管理有限公司</t>
  </si>
  <si>
    <t>武汉天哥人力资源有限公司</t>
  </si>
  <si>
    <t>武汉天拓猎才人力资源有限公司</t>
  </si>
  <si>
    <t>湖北迅朗科技有限公司</t>
  </si>
  <si>
    <t>武汉慧博安佳人力资源服务有限公司</t>
  </si>
  <si>
    <t>前包人力资源管理有限公司</t>
  </si>
  <si>
    <t>武汉抖聘企业管理咨询有限公司</t>
  </si>
  <si>
    <t>湖北重点人力资源有限公司</t>
  </si>
  <si>
    <t>湖北俊才人才科技有限公司</t>
  </si>
  <si>
    <t>武汉崇德人力资源有限公司</t>
  </si>
  <si>
    <t>武汉锦鸿服务外包有限公司</t>
  </si>
  <si>
    <t>武汉经济技术开发区201M地块华中智谷项目二期A1办公楼13层5号</t>
  </si>
  <si>
    <t>叁合企业服务（武汉）有限公司</t>
  </si>
  <si>
    <t>武汉越程人力资源服务有限公司</t>
  </si>
  <si>
    <t>武汉晨运兴劳务服务有限公司</t>
  </si>
  <si>
    <t>武汉腾飞之家外包管理服务有限公司</t>
  </si>
  <si>
    <t>（鄂）人服证字[2014]第0108000413号</t>
  </si>
  <si>
    <t>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t>
  </si>
  <si>
    <t>武汉铭东人力资源有限公司</t>
  </si>
  <si>
    <t>湖北中义和商贸有限公司</t>
  </si>
  <si>
    <t>武汉兆穗餐饮管理有限公司</t>
  </si>
  <si>
    <t>武汉如达企业管理服务有限公司</t>
  </si>
  <si>
    <t>（鄂）人服证字[2024]第0108001313号</t>
  </si>
  <si>
    <t>湖北搭夥人力资源有限公司</t>
  </si>
  <si>
    <t>武汉戎威天成人力资源有限公司</t>
  </si>
  <si>
    <t>武汉经济技术开发区15M地块三元寺工业园1号楼（车城南路10号）二层7号</t>
  </si>
  <si>
    <t>湖北盈派源食品供应链有限公司</t>
  </si>
  <si>
    <t>中鬼谷子人力资源（武汉）有限公司</t>
  </si>
  <si>
    <t>湖北弘鑫皓人力资源管理有限公司</t>
  </si>
  <si>
    <t>湖北巨众人力资源有限公司</t>
  </si>
  <si>
    <t>湖北正聘人才科技有限公司</t>
  </si>
  <si>
    <t>武汉杰诚人力资源有限公司</t>
  </si>
  <si>
    <t>湖北创见科技有限公司</t>
  </si>
  <si>
    <t>湖北才烁人力资源有限公司</t>
  </si>
  <si>
    <t>湖北东汽教育科技有限公司</t>
  </si>
  <si>
    <t>湖北百邦人力资源有限公司</t>
  </si>
  <si>
    <t>湖北人信企业管理有限公司</t>
  </si>
  <si>
    <t>湖北高远达人力资源有限公司</t>
  </si>
  <si>
    <t>英迹(武汉)人力资源服务有限公司</t>
  </si>
  <si>
    <t>（鄂）人服证字[2021]第0108001613号</t>
  </si>
  <si>
    <t>武汉车都快聘网络科技有限公司</t>
  </si>
  <si>
    <t>武汉艾蝶文化传媒有限公司</t>
  </si>
  <si>
    <t>武汉恒宁物业服务有限公司</t>
  </si>
  <si>
    <t>青岛兴程人力资源有限公司武汉分公司</t>
  </si>
  <si>
    <t>武经开审批备字〔2024〕02002号</t>
  </si>
  <si>
    <t>江湖速聘人力资源（武汉）有限公司</t>
  </si>
  <si>
    <t>（鄂）人服证字[2024]第0108005913号</t>
  </si>
  <si>
    <t>武汉合利圣精科技有限公司</t>
  </si>
  <si>
    <t>武汉鸣海船务有限公司</t>
  </si>
  <si>
    <t>湖北博程云创科技有限公司</t>
  </si>
  <si>
    <t>武汉弘仁人力资源有限公司</t>
  </si>
  <si>
    <t>武汉净美天人力资源有限公司</t>
  </si>
  <si>
    <t>武汉鹏嘉人力资源有限公司</t>
  </si>
  <si>
    <t>武汉慧博安达外包管理服务有限公司</t>
  </si>
  <si>
    <t>湖北中炀科技有限公司</t>
  </si>
  <si>
    <t>瑞兴融海（武汉）人力资源有限公司</t>
  </si>
  <si>
    <t>湖北领跑人才服务有限公司</t>
  </si>
  <si>
    <t>湖北特发政务服务有限公司经开分公司</t>
  </si>
  <si>
    <t>武经开审批备字〔2025〕02002号</t>
  </si>
  <si>
    <t>武汉慧博人力资源服务有限公司</t>
  </si>
  <si>
    <t>武汉市特发政务企业服务有限公司</t>
  </si>
  <si>
    <t>武汉市四合轩人力资源有限公司</t>
  </si>
  <si>
    <t>武汉广意信科技有限公司</t>
  </si>
  <si>
    <t>武汉靓洁物业管理有限公司</t>
  </si>
  <si>
    <t>武汉哲达人力资源管理有限公司</t>
  </si>
  <si>
    <t>武汉天启智人力资源有限公司</t>
  </si>
  <si>
    <t>湖北维合人力资源有限公司</t>
  </si>
  <si>
    <t>中科禹泽（武汉）工程设备有限公司</t>
  </si>
  <si>
    <t>武汉群英荟萃人力资源有限公司</t>
  </si>
  <si>
    <t>延续</t>
  </si>
  <si>
    <t>武汉全才通人力资源服务有限公司</t>
  </si>
  <si>
    <t>武汉卓邦人力资源有限公司</t>
  </si>
  <si>
    <t>武汉尚源域锋人力资源开发有限公司</t>
  </si>
  <si>
    <t>武汉杰鑫祥劳务有限公司</t>
  </si>
  <si>
    <t xml:space="preserve"> 是</t>
  </si>
  <si>
    <t>湖北腾飞人才股份有限公司</t>
  </si>
  <si>
    <t>武汉市紫恒人力资源服务有限公司</t>
  </si>
  <si>
    <t>湖北麦凯卓企业咨询有限公司</t>
  </si>
  <si>
    <t>江西奥泽供应链管理有限公司武汉分公司</t>
  </si>
  <si>
    <t>湖北一诺物联科技有限公司</t>
  </si>
  <si>
    <t>湖北欣博悦人力资源管理有限公司</t>
  </si>
  <si>
    <t>湖北省武汉市武汉经济技术开发区11R2地块博艺路A栋一楼商铺1附7号</t>
  </si>
  <si>
    <t>德邦盛（武汉）餐饮管理有限公司</t>
  </si>
  <si>
    <t>湖北汉方管理咨询有限公司</t>
  </si>
  <si>
    <t>中智湖北经济技术合作有限公司经开分公司</t>
  </si>
  <si>
    <t>湖北红石榴人力资源服务有限公司</t>
  </si>
  <si>
    <t>湖北车谷人力资源管理有限公司</t>
  </si>
  <si>
    <t>武汉星景宏人力资源有限公司</t>
  </si>
  <si>
    <t>湖北蓝桥人力资源服务有限公司</t>
  </si>
  <si>
    <t>武汉经纬达管理咨询有限公司</t>
  </si>
  <si>
    <t>小蓝帽企业服务（武汉）有限公司</t>
  </si>
  <si>
    <t>湖北百耀企业管理有限公司</t>
  </si>
  <si>
    <t>武汉博程人力资源有限公司</t>
  </si>
  <si>
    <t>车城智能装备（武汉）有限公司</t>
  </si>
  <si>
    <t>湖北博遇企业管理有限公司</t>
  </si>
  <si>
    <t>湖北屹峰祥劳务服务有限公司</t>
  </si>
  <si>
    <t>武汉万友人力资源服务有限公司</t>
  </si>
  <si>
    <t>湖北武邦人力资源服务有限公司</t>
  </si>
  <si>
    <t>湖北三只羊人力资源服务有限公司</t>
  </si>
  <si>
    <t>湖北华屹企业管理咨询有限公司</t>
  </si>
  <si>
    <t>武汉市伯马乐人力资源有限公司</t>
  </si>
  <si>
    <t>武汉祥辰物业管理有限公司</t>
  </si>
  <si>
    <t>武汉鸿之业人力资源服务有限公司</t>
  </si>
  <si>
    <t>湖北兵瑞达人力资源有限公司</t>
  </si>
  <si>
    <t>武汉盛世嘉业物业服务有限公司</t>
  </si>
  <si>
    <t>湖北禾艺人力资源有限公司</t>
  </si>
  <si>
    <t>武汉易盛景人力资源管理顾问有限公司</t>
  </si>
  <si>
    <t>工立方人力资源服务（武汉）有限公司</t>
  </si>
  <si>
    <t>武汉晶雨人力资源有限公司</t>
  </si>
  <si>
    <t>武汉骏伯人力资源服务有限公司</t>
  </si>
  <si>
    <t>武汉百世鑫人力资源有限公司</t>
  </si>
  <si>
    <t>玖林（湖北）工业服务有限公司</t>
  </si>
  <si>
    <t>武汉智途人力资源服务有限公司</t>
  </si>
  <si>
    <t>湖北日兴人力资源有限公司</t>
  </si>
  <si>
    <t>湖北方寸人力资源有限公司</t>
  </si>
  <si>
    <t>武汉叁佰陆拾行人力资源服务有限公司</t>
  </si>
  <si>
    <t>武汉鑫众合人力资源管理有限公司</t>
  </si>
  <si>
    <t>湖北汇诚企业管理咨询有限公司</t>
  </si>
  <si>
    <t>武汉德行天下人力资源开发有限公司</t>
  </si>
  <si>
    <t>湖北聚众博德人力资源有限公司</t>
  </si>
  <si>
    <t>湖北江河人力资源有限公司</t>
  </si>
  <si>
    <t>（鄂）人服证字[2024]第0108004013号</t>
  </si>
  <si>
    <t>武汉恒聚达人力资源服务有限公司</t>
  </si>
  <si>
    <t>湖北睿仕铭人力资源有限公司</t>
  </si>
  <si>
    <t>武汉征聚源人力资源有限公司</t>
  </si>
  <si>
    <t>武汉馨艺隆人力资源服务有限公司</t>
  </si>
  <si>
    <t>湖北联投物业有限公司</t>
  </si>
  <si>
    <t>武汉搜马人力资源服务有限公司</t>
  </si>
  <si>
    <t>武汉经济技术开发区沌口劳动就业服务中心</t>
  </si>
  <si>
    <t>武汉铭创人力资源有限公司</t>
  </si>
  <si>
    <t>武汉海乐邻餐饮管理有限公司</t>
  </si>
  <si>
    <t>武汉守诚百世人力资源有限责任公司</t>
  </si>
  <si>
    <t>武汉苌睿思企业管理咨询有限公司</t>
  </si>
  <si>
    <t>武汉博汇人力资源有限公司</t>
  </si>
  <si>
    <t>湖北成成人力资源有限公司</t>
  </si>
  <si>
    <t>湖北兴业汇通企业管理服务有限公司</t>
  </si>
  <si>
    <t>湖北博欣才人力资源有限公司</t>
  </si>
  <si>
    <t>武汉众志达人力资源有限公司</t>
  </si>
  <si>
    <t>武汉职企通人力资源有限公司</t>
  </si>
  <si>
    <t>赛科工业科技开发（武汉）有限公司</t>
  </si>
  <si>
    <t>武汉英泰人力资源有限公司</t>
  </si>
  <si>
    <t>湖北佳铭人力资源有限公司</t>
  </si>
  <si>
    <t>武汉职满多人力资源管理有限公司</t>
  </si>
  <si>
    <t>武汉车城顺通储运服务有限公司</t>
  </si>
  <si>
    <t>湖北长丞人才服务股份有限公司</t>
  </si>
  <si>
    <t>武汉经济技术开发区19C2地块武汉经开未来城A栋1单元2层1号房1-1</t>
  </si>
  <si>
    <t>张舒亚</t>
  </si>
  <si>
    <t>武汉跨界邦劳务有限公司</t>
  </si>
  <si>
    <t>湖北职众汇人力资源服务有限公司</t>
  </si>
  <si>
    <t>仓福（湖北）人才科技有限公司</t>
  </si>
  <si>
    <t>武汉碧天映月人力资源有限公司</t>
  </si>
  <si>
    <t>武汉元宇企业管理有限公司</t>
  </si>
  <si>
    <t>武汉锦创人力资源有限公司</t>
  </si>
  <si>
    <t>湖北时源人力资源有限公司</t>
  </si>
  <si>
    <t>武汉企慧优人力资源有限公司</t>
  </si>
  <si>
    <t>武汉源兴人力资源有限公司</t>
  </si>
  <si>
    <t>武汉景行英才人力资源服务有限公司</t>
  </si>
  <si>
    <t>湖北好工作人才服务有限公司</t>
  </si>
  <si>
    <t>兢时（湖北）大数据有限公司</t>
  </si>
  <si>
    <t>湖北威克特瑞人力资源管理有限公司</t>
  </si>
  <si>
    <t>武汉楚飞劳务服务有限公司</t>
  </si>
  <si>
    <t>武汉百思晨科技有限公司</t>
  </si>
  <si>
    <t>舒心人力资源（湖北）有限公司</t>
  </si>
  <si>
    <t>武汉市普盛物流服务有限公司</t>
  </si>
  <si>
    <t>湖北宜尚企管理有限公司</t>
  </si>
  <si>
    <t>湖北高校英才人力资源服务有限公司</t>
  </si>
  <si>
    <t>湖北起缘人力资源集团有限公司</t>
  </si>
  <si>
    <t>湖北蓝工邦人力资源有限公司</t>
  </si>
  <si>
    <t>武汉初新人力资源有限公司</t>
  </si>
  <si>
    <t>武汉诚运昇通人力资源服务有限公司</t>
  </si>
  <si>
    <t>武汉伯纳人力资源服务有限公司</t>
  </si>
  <si>
    <t>武汉华源人才科技有限公司</t>
  </si>
  <si>
    <t>武汉沌口人力资源服务有限公司</t>
  </si>
  <si>
    <t>湖北邦泰人和人力资源服务有限公司</t>
  </si>
  <si>
    <t>湖北杰博人力资源服务有限公司</t>
  </si>
  <si>
    <t>湖北三辰商务服务有限公司</t>
  </si>
  <si>
    <t>武汉捷迅人力资源市场有限公司</t>
  </si>
  <si>
    <t>湖北蓝领快聘人力资源有限公司</t>
  </si>
  <si>
    <t>仕源人力资源（武汉）有限公司</t>
  </si>
  <si>
    <t>湖北麦邦人力资源管理有限公司</t>
  </si>
  <si>
    <t>武汉鑫城德人力资源有限公司</t>
  </si>
  <si>
    <t>重庆新强人力资源管理有限公司武汉分公司</t>
  </si>
  <si>
    <t>武经开审批备字〔2021〕02002号</t>
  </si>
  <si>
    <t>为劳动者介绍用人单位、为用人单位推荐劳动者、为用人单位和个人提供职业介绍信息服务、从事互联网人力资源信息服务、开展高级人才寻访服务</t>
  </si>
  <si>
    <t>湖北蓝智人力资源服务有限公司</t>
  </si>
  <si>
    <t>湖北惠诚人力资源有限公司</t>
  </si>
  <si>
    <t>湖北振业富兴建设工程有限公司</t>
  </si>
  <si>
    <t>武汉中天鑫源物流有限公司</t>
  </si>
  <si>
    <t>武汉践行人力资源有限公司</t>
  </si>
  <si>
    <t>武汉再来科技有限公司</t>
  </si>
  <si>
    <t>湖北汉东石油工程有限公司</t>
  </si>
  <si>
    <t>武汉星景辰人力资源服务有限公司</t>
  </si>
  <si>
    <t>湖北渡舟人力资源有限公司</t>
  </si>
  <si>
    <t>武汉迈森豪人力资源有限公司</t>
  </si>
  <si>
    <t>湖北汉程人力资源服务有限公司</t>
  </si>
  <si>
    <t>武汉泰莱特企业管理咨询服务有限公司</t>
  </si>
  <si>
    <t>武汉鑫佳美物业管理有限公司</t>
  </si>
  <si>
    <t>湖北志诚卫士保安服务有限公司</t>
  </si>
  <si>
    <t>湖北名高企业管理有限公司</t>
  </si>
  <si>
    <t>武汉维泰信息科技有限公司</t>
  </si>
  <si>
    <t>武汉立志高人力资源管理有限公司</t>
  </si>
  <si>
    <t>上海嘉扬人力资源管理有限公司武汉分公司</t>
  </si>
  <si>
    <t>武经开审批备字〔2022〕02001号</t>
  </si>
  <si>
    <t>武汉元田源人力资源有限公司</t>
  </si>
  <si>
    <t>武汉优智人力资源有限公司</t>
  </si>
  <si>
    <t>湖北合美人力资源有限公司武汉分公司</t>
  </si>
  <si>
    <t>武汉经济技术开发区立业路16号财富广场写字楼1单元13层4室</t>
  </si>
  <si>
    <t>王翠翠</t>
  </si>
  <si>
    <t>武经开审批备字〔2022〕02002号</t>
  </si>
  <si>
    <t>WWW.hmrcw.cn</t>
  </si>
  <si>
    <t>湖北珊瑞人力资源有限公司</t>
  </si>
  <si>
    <t>湖北省武汉市汉南区纱帽街汉南大道1429号（原乌金农场）第1层</t>
  </si>
  <si>
    <t>徐天美</t>
  </si>
  <si>
    <t>湖北梓航人力资源有限公司</t>
  </si>
  <si>
    <t>武汉经济技术开发区19C2地块武汉经开未来城B栋10层22室</t>
  </si>
  <si>
    <t>马露</t>
  </si>
  <si>
    <t>厦门方胜众合企业服务有限公司武汉经开区分公司</t>
  </si>
  <si>
    <t>湖北省武汉市武汉经济技术开发区59R2地块绿野名人居二期酒店705室</t>
  </si>
  <si>
    <t xml:space="preserve">
谭莹洁</t>
  </si>
  <si>
    <t>武经开审批备字〔2024〕02005号</t>
  </si>
  <si>
    <t>武汉企优达人力资源服务有限公司</t>
  </si>
  <si>
    <t>武汉经济技术开发区建银商务公馆B,C幢5层（6）号房</t>
  </si>
  <si>
    <t>蒋一单</t>
  </si>
  <si>
    <t>沃科（武汉）企业管理咨询有限公司</t>
  </si>
  <si>
    <t>湖北省武汉市武汉经济技术开发区华人汇和科技园（华中智谷）一期E4研发楼5层02号</t>
  </si>
  <si>
    <t>肖先立</t>
  </si>
  <si>
    <t>（鄂）人服证字[2024]第0108000713号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</si>
</sst>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宋体"/>
      <charset val="134"/>
      <scheme val="major"/>
    </font>
    <font>
      <sz val="22"/>
      <color rgb="FF000000"/>
      <name val="Times New Roman"/>
      <charset val="134"/>
    </font>
    <font>
      <sz val="12"/>
      <color rgb="FF000000"/>
      <name val="Times New Roman"/>
      <charset val="134"/>
    </font>
    <font>
      <sz val="11"/>
      <color rgb="FF000000"/>
      <name val="宋体"/>
      <charset val="134"/>
      <scheme val="major"/>
    </font>
    <font>
      <sz val="11"/>
      <name val="宋体"/>
      <charset val="134"/>
      <scheme val="major"/>
    </font>
    <font>
      <sz val="11"/>
      <name val="宋体"/>
      <charset val="134"/>
      <scheme val="minor"/>
    </font>
    <font>
      <sz val="11"/>
      <color rgb="FF000000"/>
      <name val="宋体"/>
      <charset val="134"/>
      <scheme val="minor"/>
    </font>
    <font>
      <u/>
      <sz val="11"/>
      <color rgb="FF0000FF"/>
      <name val="宋体"/>
      <charset val="0"/>
      <scheme val="minor"/>
    </font>
    <font>
      <sz val="11"/>
      <color rgb="FF80008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rgb="FF000000"/>
      <name val="宋体"/>
      <charset val="134"/>
    </font>
    <font>
      <sz val="2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6" applyFont="1" applyBorder="1" applyAlignment="1">
      <alignment horizontal="center" vertical="center" wrapText="1"/>
    </xf>
    <xf numFmtId="0" fontId="9" fillId="0" borderId="1" xfId="6" applyFont="1" applyBorder="1" applyAlignment="1">
      <alignment horizontal="center" vertical="center" wrapText="1"/>
    </xf>
    <xf numFmtId="0" fontId="4" fillId="0" borderId="0"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54;&#21147;&#36164;&#28304;&#26381;&#21153;&#26426;&#26500;&#36816;&#33829;&#25968;&#2545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0154;&#21147;&#36164;&#28304;&#65288;&#21171;&#21153;&#27966;&#36963;&#65289;&#26426;&#26500;-&#24635;&#34920;2026&#24180;6&#26376;17&#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row r="2">
          <cell r="B2" t="str">
            <v>武汉市宏翔保安服务有限责任公司</v>
          </cell>
          <cell r="C2" t="str">
            <v>民营性质的服务企业</v>
          </cell>
          <cell r="D2" t="str">
            <v>经营性人力资源服务机构</v>
          </cell>
          <cell r="E2" t="str">
            <v>91420100MAEAX6HX6C</v>
          </cell>
          <cell r="F2" t="str">
            <v>否</v>
          </cell>
          <cell r="G2" t="str">
            <v>否</v>
          </cell>
          <cell r="H2" t="str">
            <v>湖北省武汉市武汉经济技术开发区9C2地块和居大厦A-B裙楼栋1-3层01室</v>
          </cell>
          <cell r="I2" t="str">
            <v>潘星星</v>
          </cell>
          <cell r="J2" t="str">
            <v>(鄂)人服证字[2025]第0108007113号</v>
          </cell>
          <cell r="K2" t="str">
            <v/>
          </cell>
          <cell r="L2" t="str">
            <v>人力资源招聘,劳务派遣</v>
          </cell>
          <cell r="M2" t="str">
            <v>13971358058</v>
          </cell>
          <cell r="N2">
            <v>2025</v>
          </cell>
          <cell r="O2" t="str">
            <v>无</v>
          </cell>
          <cell r="P2" t="str">
            <v>2026年延续使用。</v>
          </cell>
          <cell r="Q2" t="str">
            <v>无</v>
          </cell>
        </row>
        <row r="3">
          <cell r="B3" t="str">
            <v>湖北壹诚物业服务有限公司</v>
          </cell>
          <cell r="C3" t="str">
            <v>民营性质的服务企业</v>
          </cell>
          <cell r="D3" t="str">
            <v>经营性人力资源服务机构</v>
          </cell>
          <cell r="E3" t="str">
            <v>91420112MA4KP9FX97</v>
          </cell>
          <cell r="F3" t="str">
            <v>是</v>
          </cell>
          <cell r="G3" t="str">
            <v>否</v>
          </cell>
          <cell r="H3" t="str">
            <v>湖北省武汉市武汉经济技术开发区科学展馆之儿童园艺馆一、二</v>
          </cell>
          <cell r="I3" t="str">
            <v>肖庆</v>
          </cell>
          <cell r="J3" t="str">
            <v>（鄂）人服证字【2024】第0108003630号</v>
          </cell>
        </row>
        <row r="3">
          <cell r="L3" t="str">
            <v>劳务派遣,人力资源服务外包</v>
          </cell>
          <cell r="M3" t="str">
            <v>15972182172</v>
          </cell>
          <cell r="N3">
            <v>2025</v>
          </cell>
        </row>
        <row r="3">
          <cell r="P3" t="str">
            <v>已取得人力资源服务许可</v>
          </cell>
        </row>
        <row r="4">
          <cell r="B4" t="str">
            <v>胜扬人力资源（武汉）有限公司</v>
          </cell>
          <cell r="C4" t="str">
            <v>民营性质的服务企业</v>
          </cell>
          <cell r="D4" t="str">
            <v>经营性人力资源服务机构</v>
          </cell>
          <cell r="E4" t="str">
            <v>91420100MAEKXUY68K</v>
          </cell>
          <cell r="F4" t="str">
            <v>否</v>
          </cell>
          <cell r="G4" t="str">
            <v>否</v>
          </cell>
          <cell r="H4" t="str">
            <v>湖北省武汉市武汉经济技术开发区12C2地块经开万达广场二期6栋4层8室C08</v>
          </cell>
          <cell r="I4" t="str">
            <v>陈东</v>
          </cell>
          <cell r="J4" t="str">
            <v>(鄂)人服证字[2025]第0108003613号</v>
          </cell>
        </row>
        <row r="4">
          <cell r="L4" t="str">
            <v>劳务派遣,人力资源服务外包,人力资源招聘,人力资源管理咨询,猎头服务</v>
          </cell>
          <cell r="M4" t="str">
            <v>18186678490</v>
          </cell>
          <cell r="N4">
            <v>2025</v>
          </cell>
        </row>
        <row r="4">
          <cell r="P4" t="str">
            <v>无</v>
          </cell>
        </row>
        <row r="5">
          <cell r="B5" t="str">
            <v>武汉践行人力资源有限公司</v>
          </cell>
          <cell r="C5" t="str">
            <v>民营性质的服务企业</v>
          </cell>
          <cell r="D5" t="str">
            <v>经营性人力资源服务机构</v>
          </cell>
          <cell r="E5" t="str">
            <v>91420107MA4KUYCPXD</v>
          </cell>
          <cell r="F5" t="str">
            <v>否</v>
          </cell>
          <cell r="G5" t="str">
            <v>否</v>
          </cell>
          <cell r="H5" t="str">
            <v>湖北省武汉市武汉经济技术开发区海棠路55号联创科技中心1号楼乐客工场孵化器（集-LKGC-C405）</v>
          </cell>
          <cell r="I5" t="str">
            <v>梅旺</v>
          </cell>
          <cell r="J5" t="str">
            <v>（鄂）人服证字【2025】第0108005913号</v>
          </cell>
        </row>
        <row r="5">
          <cell r="L5" t="str">
            <v>人力资源招聘,人力资源服务外包</v>
          </cell>
          <cell r="M5" t="str">
            <v>13296660515</v>
          </cell>
          <cell r="N5">
            <v>2025</v>
          </cell>
        </row>
        <row r="5">
          <cell r="P5" t="str">
            <v>正常</v>
          </cell>
        </row>
        <row r="6">
          <cell r="B6" t="str">
            <v>武汉伯纳人力资源服务有限公司</v>
          </cell>
          <cell r="C6" t="str">
            <v>民营性质的服务企业</v>
          </cell>
          <cell r="D6" t="str">
            <v>经营性人力资源服务机构</v>
          </cell>
          <cell r="E6" t="str">
            <v>91420100MA4K436M05</v>
          </cell>
          <cell r="F6" t="str">
            <v>否</v>
          </cell>
          <cell r="G6" t="str">
            <v>否</v>
          </cell>
          <cell r="H6" t="str">
            <v>湖北省武汉市武汉经济技术开发区车城东路10号创思汇科技大厦【T-CSH-913】室</v>
          </cell>
          <cell r="I6" t="str">
            <v>姚鹏鹏</v>
          </cell>
          <cell r="J6" t="str">
            <v>(鄂)人服证字[2019]第0108003113</v>
          </cell>
        </row>
        <row r="6">
          <cell r="L6" t="str">
            <v>劳务派遣,人力资源招聘,人力资源管理咨询,猎头服务,人力资源信息软件服务</v>
          </cell>
          <cell r="M6" t="str">
            <v>13820531460</v>
          </cell>
          <cell r="N6">
            <v>2025</v>
          </cell>
        </row>
        <row r="6">
          <cell r="P6" t="str">
            <v>无</v>
          </cell>
        </row>
        <row r="7">
          <cell r="B7" t="str">
            <v>湖北双胜企业服务集团有限公司</v>
          </cell>
          <cell r="C7" t="str">
            <v> </v>
          </cell>
          <cell r="D7" t="str">
            <v> </v>
          </cell>
          <cell r="E7" t="str">
            <v>91420107MA4KURR01L</v>
          </cell>
          <cell r="F7" t="str">
            <v> </v>
          </cell>
        </row>
        <row r="7">
          <cell r="H7" t="str">
            <v>纱帽薇湖路510号</v>
          </cell>
          <cell r="I7" t="str">
            <v>陈雪娇</v>
          </cell>
        </row>
        <row r="7">
          <cell r="L7" t="str">
            <v>人力资源招聘</v>
          </cell>
          <cell r="M7" t="str">
            <v>15072370020</v>
          </cell>
          <cell r="N7">
            <v>2025</v>
          </cell>
          <cell r="O7" t="str">
            <v>0</v>
          </cell>
          <cell r="P7" t="str">
            <v>于2026‑04‑14取得《人力资源服务许可证》，许可文号：武经开审批准字（2026）01099号。填报年度2025时尚未取得该许可，报告期内无行政许可、备案、变更及延续事项。</v>
          </cell>
          <cell r="Q7" t="str">
            <v>0</v>
          </cell>
        </row>
        <row r="8">
          <cell r="B8" t="str">
            <v>武汉昭华企业服务有限公司</v>
          </cell>
          <cell r="C8" t="str">
            <v>民营性质的服务企业</v>
          </cell>
          <cell r="D8" t="str">
            <v>经营性人力资源服务机构</v>
          </cell>
          <cell r="E8" t="str">
            <v>91420113MACYRNP331</v>
          </cell>
          <cell r="F8" t="str">
            <v>否</v>
          </cell>
          <cell r="G8" t="str">
            <v>否</v>
          </cell>
          <cell r="H8" t="str">
            <v>湖北省武汉市汉南区纱帽街薇湖西路力托新材产业园项目2号厂房1层1室5号</v>
          </cell>
          <cell r="I8" t="str">
            <v>韩旭</v>
          </cell>
          <cell r="J8" t="str">
            <v>(鄂)人服证字[2023]第010800571号</v>
          </cell>
        </row>
        <row r="8">
          <cell r="L8" t="str">
            <v>人力资源招聘,劳务派遣</v>
          </cell>
          <cell r="M8" t="str">
            <v>18171377887</v>
          </cell>
          <cell r="N8">
            <v>2025</v>
          </cell>
          <cell r="O8" t="str">
            <v>0</v>
          </cell>
          <cell r="P8" t="str">
            <v>2024‑08‑20取得《人力资源服务许可证》，许可文号：武经开审批准字（2024）01262号；报告期无变更、无延续、无新增备案，许可在有效期内正常使用。</v>
          </cell>
          <cell r="Q8" t="str">
            <v>0</v>
          </cell>
        </row>
        <row r="9">
          <cell r="B9" t="str">
            <v>湖北越聘人力资源服务有限公司</v>
          </cell>
          <cell r="C9" t="str">
            <v>民营性质的服务企业</v>
          </cell>
          <cell r="D9" t="str">
            <v>经营性人力资源服务机构</v>
          </cell>
          <cell r="E9" t="str">
            <v>91420113MAD1UQCP7W</v>
          </cell>
          <cell r="F9" t="str">
            <v>否</v>
          </cell>
          <cell r="G9" t="str">
            <v>否</v>
          </cell>
          <cell r="H9" t="str">
            <v>湖北省武汉市武汉经济技术开发区3R2地块湘隆·时代商业中心A区3栋6号3楼301</v>
          </cell>
          <cell r="I9" t="str">
            <v>刘颖</v>
          </cell>
          <cell r="J9" t="str">
            <v>(鄂)人服证字[2025]第0108006813号</v>
          </cell>
        </row>
        <row r="9">
          <cell r="L9" t="str">
            <v>人力资源招聘,人力资源管理咨询,人力资源培训,猎头服务,人力资源信息软件服务</v>
          </cell>
          <cell r="M9" t="str">
            <v>19172847996</v>
          </cell>
          <cell r="N9">
            <v>2025</v>
          </cell>
        </row>
        <row r="9">
          <cell r="P9" t="str">
            <v>无</v>
          </cell>
        </row>
        <row r="10">
          <cell r="B10" t="str">
            <v>武汉市中顺保安服务有限公司</v>
          </cell>
          <cell r="C10" t="str">
            <v>民营性质的服务企业</v>
          </cell>
          <cell r="D10" t="str">
            <v>经营性人力资源服务机构</v>
          </cell>
          <cell r="E10" t="str">
            <v>91420100MAE15E9L8L</v>
          </cell>
          <cell r="F10" t="str">
            <v>否</v>
          </cell>
          <cell r="G10" t="str">
            <v>否</v>
          </cell>
          <cell r="H10" t="str">
            <v>湖北省武汉市武汉经济技术开发区创业四路18号B座办公楼办公室</v>
          </cell>
          <cell r="I10" t="str">
            <v>汪铸禹</v>
          </cell>
          <cell r="J10" t="str">
            <v>0108002613</v>
          </cell>
        </row>
        <row r="10">
          <cell r="L10" t="str">
            <v>劳务派遣,人力资源招聘,猎头服务</v>
          </cell>
          <cell r="M10" t="str">
            <v>18100380045</v>
          </cell>
          <cell r="N10">
            <v>2025</v>
          </cell>
        </row>
        <row r="10">
          <cell r="P10" t="str">
            <v>无</v>
          </cell>
        </row>
        <row r="11">
          <cell r="B11" t="str">
            <v>湖北红石榴人力资源服务有限公司</v>
          </cell>
          <cell r="C11" t="str">
            <v>民营性质的服务企业</v>
          </cell>
          <cell r="D11" t="str">
            <v>经营性人力资源服务机构</v>
          </cell>
          <cell r="E11" t="str">
            <v>91420100MAE4Y2DXX8</v>
          </cell>
          <cell r="F11" t="str">
            <v>否</v>
          </cell>
          <cell r="G11" t="str">
            <v>否</v>
          </cell>
          <cell r="H11" t="str">
            <v>湖北省武汉市武汉经济技术开发区零部件加工区Ⅲ-6地块（创业三路37号）二楼(T-CYB-B201)</v>
          </cell>
          <cell r="I11" t="str">
            <v>鲁丽方</v>
          </cell>
          <cell r="J11" t="str">
            <v>（鄂）人服证字【2025】第0108000313号</v>
          </cell>
        </row>
        <row r="11">
          <cell r="L11" t="str">
            <v>人力资源招聘,劳务派遣,人力资源管理咨询,人事代理,人力资源服务外包,猎头服务,人力资源测评</v>
          </cell>
          <cell r="M11" t="str">
            <v>18164229559</v>
          </cell>
          <cell r="N11">
            <v>2025</v>
          </cell>
        </row>
        <row r="11">
          <cell r="P11" t="str">
            <v>无</v>
          </cell>
        </row>
        <row r="12">
          <cell r="B12" t="str">
            <v>武汉晨星人力资源服务有限责任公司经开分公司</v>
          </cell>
          <cell r="C12" t="str">
            <v>民营性质的服务企业</v>
          </cell>
          <cell r="D12" t="str">
            <v>经营性人力资源服务机构</v>
          </cell>
          <cell r="E12" t="str">
            <v>91420100MAK1WBP08T</v>
          </cell>
          <cell r="F12" t="str">
            <v>否</v>
          </cell>
          <cell r="G12" t="str">
            <v>是</v>
          </cell>
          <cell r="H12" t="str">
            <v>湖北省武汉市武汉经济技术开发区206M地块华中电子商务产业园C7栋(T-YQHL-A2032)</v>
          </cell>
          <cell r="I12" t="str">
            <v>薛珊</v>
          </cell>
        </row>
        <row r="12">
          <cell r="K12" t="str">
            <v>武经开审批备字[2026]02001号</v>
          </cell>
          <cell r="L12" t="str">
            <v>人力资源招聘,劳务派遣,人力资源管理咨询,人力资源服务外包,人力资源培训</v>
          </cell>
          <cell r="M12" t="str">
            <v>15972018390</v>
          </cell>
          <cell r="N12">
            <v>2025</v>
          </cell>
          <cell r="O12" t="str">
            <v>http://www.91cx.cn/</v>
          </cell>
          <cell r="P12" t="str">
            <v>人力资源许可证分公司备案</v>
          </cell>
          <cell r="Q12" t="str">
            <v>无</v>
          </cell>
        </row>
        <row r="13">
          <cell r="B13" t="str">
            <v>湖北邦芒办人力资源有限公司</v>
          </cell>
          <cell r="C13" t="str">
            <v>民营性质的服务企业</v>
          </cell>
          <cell r="D13" t="str">
            <v>经营性人力资源服务机构</v>
          </cell>
          <cell r="E13" t="str">
            <v>91420106MAD4NXCL8X</v>
          </cell>
          <cell r="F13" t="str">
            <v>否</v>
          </cell>
          <cell r="G13" t="str">
            <v>否</v>
          </cell>
          <cell r="H13" t="str">
            <v>湖北省武汉市武汉经济技术开发区人工智能科技园L栋研发楼（集-ZKY-L403-4号）</v>
          </cell>
          <cell r="I13" t="str">
            <v>邹奎</v>
          </cell>
          <cell r="J13" t="str">
            <v>（鄂）人服证字【2024】第0108001423号</v>
          </cell>
        </row>
        <row r="13">
          <cell r="L13" t="str">
            <v>人力资源招聘,劳务派遣,人力资源管理咨询,人力资源服务外包,人力资源培训</v>
          </cell>
          <cell r="M13" t="str">
            <v>15538037717</v>
          </cell>
          <cell r="N13">
            <v>2025</v>
          </cell>
          <cell r="O13" t="str">
            <v>无</v>
          </cell>
          <cell r="P13" t="str">
            <v>无</v>
          </cell>
          <cell r="Q13" t="str">
            <v>无</v>
          </cell>
        </row>
        <row r="14">
          <cell r="B14" t="str">
            <v>湖北富广鑫人力资源有限公司</v>
          </cell>
          <cell r="C14" t="str">
            <v>民营性质的服务企业</v>
          </cell>
          <cell r="D14" t="str">
            <v>经营性人力资源服务机构</v>
          </cell>
          <cell r="E14" t="str">
            <v>91420100MADN3UHE2P</v>
          </cell>
          <cell r="F14" t="str">
            <v>否</v>
          </cell>
          <cell r="G14" t="str">
            <v>否</v>
          </cell>
          <cell r="H14" t="str">
            <v>武汉市武汉经济技术开发区沌口街道太子湖路266号创谷科技楼T-CCCG-5082</v>
          </cell>
          <cell r="I14" t="str">
            <v>何来富</v>
          </cell>
          <cell r="J14" t="str">
            <v>(鄂)人服证字[2024]第0108003616号</v>
          </cell>
        </row>
        <row r="14">
          <cell r="L14" t="str">
            <v>人力资源招聘,人力资源培训,劳务派遣,人力资源管理咨询</v>
          </cell>
          <cell r="M14" t="str">
            <v>13610406863</v>
          </cell>
          <cell r="N14">
            <v>2025</v>
          </cell>
        </row>
        <row r="14">
          <cell r="P14" t="str">
            <v>地址变更</v>
          </cell>
        </row>
        <row r="15">
          <cell r="B15" t="str">
            <v>武汉优创嘉人力资源开发有限公司</v>
          </cell>
          <cell r="C15" t="str">
            <v>民营性质的服务企业</v>
          </cell>
          <cell r="D15" t="str">
            <v>经营性人力资源服务机构</v>
          </cell>
          <cell r="E15" t="str">
            <v>91420100MAE8F3819E</v>
          </cell>
          <cell r="F15" t="str">
            <v>否</v>
          </cell>
          <cell r="G15" t="str">
            <v>否</v>
          </cell>
          <cell r="H15" t="str">
            <v>湖北省武汉市武汉经济技术开发区12C2地块武汉经开万达广场二期6栋3层8室</v>
          </cell>
          <cell r="I15" t="str">
            <v>齐志琴</v>
          </cell>
          <cell r="J15" t="str">
            <v>（鄂）人服证字[2025]第010800141号</v>
          </cell>
        </row>
        <row r="15">
          <cell r="L15" t="str">
            <v>人力资源招聘,劳务派遣,人力资源服务外包</v>
          </cell>
          <cell r="M15" t="str">
            <v>13971218600</v>
          </cell>
          <cell r="N15">
            <v>2025</v>
          </cell>
        </row>
        <row r="15">
          <cell r="P15" t="str">
            <v>无</v>
          </cell>
          <cell r="Q15" t="str">
            <v>无</v>
          </cell>
        </row>
        <row r="16">
          <cell r="B16" t="str">
            <v>武汉选杰人力资源有限公司</v>
          </cell>
          <cell r="C16" t="str">
            <v> </v>
          </cell>
          <cell r="D16" t="str">
            <v> </v>
          </cell>
          <cell r="E16" t="str">
            <v>91420100MA49H72744</v>
          </cell>
          <cell r="F16" t="str">
            <v> </v>
          </cell>
        </row>
        <row r="16">
          <cell r="H16" t="str">
            <v>湖北省武汉市市汉阳区街道汉阳大道582号新建“数码港”及汽车用品市场/栋2号公寓单元16层办公11室</v>
          </cell>
          <cell r="I16" t="str">
            <v>冉启伟</v>
          </cell>
        </row>
        <row r="16">
          <cell r="L16" t="str">
            <v>人力资源招聘,劳务派遣,人力资源管理咨询,人事代理,人力资源服务外包</v>
          </cell>
          <cell r="M16" t="str">
            <v>19986886684</v>
          </cell>
          <cell r="N16">
            <v>2025</v>
          </cell>
          <cell r="O16" t="str">
            <v>无</v>
          </cell>
          <cell r="P16" t="str">
            <v>无</v>
          </cell>
          <cell r="Q16" t="str">
            <v>无</v>
          </cell>
        </row>
        <row r="17">
          <cell r="B17" t="str">
            <v>武汉瑞麟人才服务有限公司</v>
          </cell>
          <cell r="C17" t="str">
            <v>民营性质的服务企业</v>
          </cell>
          <cell r="D17" t="str">
            <v>经营性人力资源服务机构</v>
          </cell>
          <cell r="E17" t="str">
            <v>91420113796324579H</v>
          </cell>
          <cell r="F17" t="str">
            <v>是</v>
          </cell>
          <cell r="G17" t="str">
            <v>是</v>
          </cell>
          <cell r="H17" t="str">
            <v>汉南区纱帽镇汉南大道458号</v>
          </cell>
          <cell r="I17" t="str">
            <v>于笑敏</v>
          </cell>
          <cell r="J17" t="str">
            <v>（鄂）人服证字〔2018〕第0108002913号</v>
          </cell>
        </row>
        <row r="17">
          <cell r="L17" t="str">
            <v>人力资源招聘,劳务派遣,人事代理,人力资源服务外包,猎头服务</v>
          </cell>
          <cell r="M17" t="str">
            <v>15902732886</v>
          </cell>
          <cell r="N17">
            <v>2025</v>
          </cell>
        </row>
        <row r="17">
          <cell r="P17" t="str">
            <v>2025年度，公司未办理工商登记信息变更。</v>
          </cell>
          <cell r="Q17" t="str">
            <v>无</v>
          </cell>
        </row>
        <row r="18">
          <cell r="B18" t="str">
            <v>武汉泰旭人力资源有限公司</v>
          </cell>
          <cell r="C18" t="str">
            <v>民营性质的服务企业</v>
          </cell>
          <cell r="D18" t="str">
            <v>经营性人力资源服务机构</v>
          </cell>
          <cell r="E18" t="str">
            <v>91420100MAD2HKMJ5T</v>
          </cell>
          <cell r="F18" t="str">
            <v>否</v>
          </cell>
          <cell r="G18" t="str">
            <v>否</v>
          </cell>
          <cell r="H18" t="str">
            <v>湖北省武汉市武汉经济技术开发区车城东路3号1楼车谷智创园（T-LSD-F119-1）</v>
          </cell>
          <cell r="I18" t="str">
            <v>陈文欢</v>
          </cell>
          <cell r="J18" t="str">
            <v>（鄂）人服证字〔2023〕第0108005913号</v>
          </cell>
          <cell r="K18" t="str">
            <v>B20240131027</v>
          </cell>
          <cell r="L18" t="str">
            <v>人力资源招聘,劳务派遣,人力资源管理咨询,人事代理,人力资源服务外包</v>
          </cell>
          <cell r="M18" t="str">
            <v>18064092427</v>
          </cell>
          <cell r="N18">
            <v>2025</v>
          </cell>
          <cell r="O18" t="str">
            <v>无</v>
          </cell>
          <cell r="P18" t="str">
            <v>无</v>
          </cell>
          <cell r="Q18" t="str">
            <v>无</v>
          </cell>
        </row>
        <row r="19">
          <cell r="B19" t="str">
            <v>武汉育达人力资源有限责任公司</v>
          </cell>
          <cell r="C19" t="str">
            <v>民营性质的服务企业</v>
          </cell>
          <cell r="D19" t="str">
            <v>经营性人力资源服务机构</v>
          </cell>
          <cell r="E19" t="str">
            <v>91420100587950397E</v>
          </cell>
          <cell r="F19" t="str">
            <v>是</v>
          </cell>
          <cell r="G19" t="str">
            <v>否</v>
          </cell>
          <cell r="H19" t="str">
            <v>武汉经济技术开发区33MD地块枫景国际公寓酒店6层20室</v>
          </cell>
          <cell r="I19" t="str">
            <v>周汉华</v>
          </cell>
          <cell r="J19" t="str">
            <v>（鄂）人服证字〔2017〕第0108003913号</v>
          </cell>
        </row>
        <row r="19">
          <cell r="L19" t="str">
            <v>人力资源招聘,劳务派遣,人力资源管理咨询,人事代理,人力资源服务外包,人力资源培训,猎头服务</v>
          </cell>
          <cell r="M19" t="str">
            <v>15392860490</v>
          </cell>
          <cell r="N19">
            <v>2025</v>
          </cell>
          <cell r="O19" t="str">
            <v>http://www.yudarenli.com/</v>
          </cell>
          <cell r="P19" t="str">
            <v>事项变更情况：2025年11月20日办理续证情况</v>
          </cell>
          <cell r="Q19" t="str">
            <v>无</v>
          </cell>
        </row>
        <row r="20">
          <cell r="B20" t="str">
            <v>武汉恒宁物业服务有限公司</v>
          </cell>
          <cell r="C20" t="str">
            <v>民营性质的服务企业</v>
          </cell>
          <cell r="D20" t="str">
            <v>经营性人力资源服务机构</v>
          </cell>
          <cell r="E20" t="str">
            <v>91420112MA4L0ND920</v>
          </cell>
          <cell r="F20" t="str">
            <v>否</v>
          </cell>
          <cell r="G20" t="str">
            <v>否</v>
          </cell>
          <cell r="H20" t="str">
            <v>武汉经济技术开发区18C2地块青年说.创客中心第2号楼幢/单元12层3号房</v>
          </cell>
          <cell r="I20" t="str">
            <v>李峰</v>
          </cell>
          <cell r="J20" t="str">
            <v>（鄂）人服证字〔 2023〕第0108006213号</v>
          </cell>
        </row>
        <row r="20">
          <cell r="L20" t="str">
            <v>其他</v>
          </cell>
          <cell r="M20" t="str">
            <v>15607133816</v>
          </cell>
          <cell r="N20">
            <v>2025</v>
          </cell>
          <cell r="O20" t="str">
            <v>无</v>
          </cell>
          <cell r="P20" t="str">
            <v>2025年，武汉恒宁物业服务有限公司人力资源服务许可证正常年检，年检通过，正常备案。行政许可无变更情况。</v>
          </cell>
        </row>
        <row r="21">
          <cell r="B21" t="str">
            <v>湖北长丞企业管理有限公司</v>
          </cell>
          <cell r="C21" t="str">
            <v>民营性质的服务企业</v>
          </cell>
          <cell r="D21" t="str">
            <v>经营性人力资源服务机构</v>
          </cell>
          <cell r="E21" t="str">
            <v>91420100MA49GXCR70</v>
          </cell>
          <cell r="F21" t="str">
            <v>否</v>
          </cell>
          <cell r="G21" t="str">
            <v>否</v>
          </cell>
          <cell r="H21" t="str">
            <v>武汉经济技术开发区19C2地块武汉经开未来城A栋1单元2层1号房201室</v>
          </cell>
          <cell r="I21" t="str">
            <v>张舒亚</v>
          </cell>
          <cell r="J21" t="str">
            <v>（鄂）人服证字[2023]第0108000223号</v>
          </cell>
        </row>
        <row r="21">
          <cell r="L21" t="str">
            <v>人力资源招聘,劳务派遣</v>
          </cell>
          <cell r="M21" t="str">
            <v>18672305920</v>
          </cell>
          <cell r="N21">
            <v>2025</v>
          </cell>
        </row>
        <row r="21">
          <cell r="P21" t="str">
            <v>无</v>
          </cell>
        </row>
        <row r="22">
          <cell r="B22" t="str">
            <v>武汉车城人力资源有限公司经开分公司</v>
          </cell>
          <cell r="C22" t="str">
            <v>民营性质的服务企业</v>
          </cell>
          <cell r="D22" t="str">
            <v>经营性人力资源服务机构</v>
          </cell>
          <cell r="E22" t="str">
            <v>91420100MACJNX3J6R</v>
          </cell>
          <cell r="F22" t="str">
            <v>否</v>
          </cell>
          <cell r="G22" t="str">
            <v>是</v>
          </cell>
          <cell r="H22" t="str">
            <v>武汉市经济技术开发区19C2地块 街道 经开未来城A栋1单元1层2号</v>
          </cell>
          <cell r="I22" t="str">
            <v>张舒亚</v>
          </cell>
          <cell r="J22" t="str">
            <v>武经开审批备字[2023]02001号</v>
          </cell>
        </row>
        <row r="22">
          <cell r="L22" t="str">
            <v>人力资源招聘,劳务派遣</v>
          </cell>
          <cell r="M22" t="str">
            <v>18672305920</v>
          </cell>
          <cell r="N22">
            <v>2025</v>
          </cell>
        </row>
        <row r="22">
          <cell r="P22" t="str">
            <v>无</v>
          </cell>
        </row>
        <row r="23">
          <cell r="B23" t="str">
            <v>武汉天拓猎才人力资源有限公司</v>
          </cell>
          <cell r="C23" t="str">
            <v>民营性质的服务企业</v>
          </cell>
          <cell r="D23" t="str">
            <v>经营性人力资源服务机构</v>
          </cell>
          <cell r="E23" t="str">
            <v>91420100MA49GJ9GXA</v>
          </cell>
          <cell r="F23" t="str">
            <v>否</v>
          </cell>
          <cell r="G23" t="str">
            <v>否</v>
          </cell>
          <cell r="H23" t="str">
            <v>武汉经济技术开发区立业路16号财富广场写字楼1单元16层6号</v>
          </cell>
          <cell r="I23" t="str">
            <v>李晓梅</v>
          </cell>
          <cell r="J23" t="str">
            <v>(鄂)人服证字[2020]第0108002213号</v>
          </cell>
        </row>
        <row r="23">
          <cell r="L23" t="str">
            <v>人力资源招聘,人力资源管理咨询,人事代理,猎头服务,人力资源测评,人力资源信息软件服务,人力资源培训,其他</v>
          </cell>
          <cell r="M23" t="str">
            <v>15807114125</v>
          </cell>
          <cell r="N23">
            <v>2025</v>
          </cell>
        </row>
        <row r="23">
          <cell r="P23" t="str">
            <v>无</v>
          </cell>
        </row>
        <row r="24">
          <cell r="B24" t="str">
            <v>湖北迅朗科技有限公司</v>
          </cell>
          <cell r="C24" t="str">
            <v>民营性质的服务企业</v>
          </cell>
          <cell r="D24" t="str">
            <v>经营性人力资源服务机构</v>
          </cell>
          <cell r="E24" t="str">
            <v>91420105MA4KYAEL68</v>
          </cell>
          <cell r="F24" t="str">
            <v>否</v>
          </cell>
          <cell r="G24" t="str">
            <v>否</v>
          </cell>
          <cell r="H24" t="str">
            <v>武汉经济技术开发区海棠路55号联创科技中心1号楼乐客工场孵化器（集-LKGC-C42）</v>
          </cell>
          <cell r="I24" t="str">
            <v>占江城</v>
          </cell>
          <cell r="J24" t="str">
            <v>（鄂）人服证字【2021】第0108002123</v>
          </cell>
        </row>
        <row r="24">
          <cell r="L24" t="str">
            <v>劳务派遣,人力资源服务外包</v>
          </cell>
          <cell r="M24" t="str">
            <v>13971263641</v>
          </cell>
          <cell r="N24">
            <v>2025</v>
          </cell>
        </row>
        <row r="24">
          <cell r="P24" t="str">
            <v>无</v>
          </cell>
        </row>
        <row r="25">
          <cell r="B25" t="str">
            <v>武汉晨运兴劳务服务有限公司</v>
          </cell>
          <cell r="C25" t="str">
            <v>民营性质的服务企业</v>
          </cell>
          <cell r="D25" t="str">
            <v>经营性人力资源服务机构</v>
          </cell>
          <cell r="E25" t="str">
            <v>91420113MAE3L3EX7U</v>
          </cell>
          <cell r="F25" t="str">
            <v>否</v>
          </cell>
          <cell r="G25" t="str">
            <v>否</v>
          </cell>
          <cell r="H25" t="str">
            <v>湖北省武汉市汉南区纱帽街薇湖路146-148号第1层</v>
          </cell>
          <cell r="I25" t="str">
            <v>刘金凤</v>
          </cell>
          <cell r="J25" t="str">
            <v>(鄂)人服证字[2025]第0108000113</v>
          </cell>
        </row>
        <row r="25">
          <cell r="L25" t="str">
            <v>人力资源招聘,人力资源管理咨询,人力资源服务外包</v>
          </cell>
          <cell r="M25" t="str">
            <v>15207125363</v>
          </cell>
          <cell r="N25">
            <v>2025</v>
          </cell>
          <cell r="O25" t="str">
            <v>无</v>
          </cell>
          <cell r="P25" t="str">
            <v>无</v>
          </cell>
          <cell r="Q25" t="str">
            <v>无</v>
          </cell>
        </row>
        <row r="26">
          <cell r="B26" t="str">
            <v>武汉慧博安佳人力资源服务有限公司</v>
          </cell>
          <cell r="C26" t="str">
            <v>民营性质的服务企业</v>
          </cell>
          <cell r="D26" t="str">
            <v>经营性人力资源服务机构</v>
          </cell>
          <cell r="E26" t="str">
            <v>91420100MA4K3K5F8X</v>
          </cell>
          <cell r="F26" t="str">
            <v>否</v>
          </cell>
          <cell r="G26" t="str">
            <v>否</v>
          </cell>
          <cell r="H26" t="str">
            <v>武汉经开人工智能科技园R栋研发楼4楼9号</v>
          </cell>
          <cell r="I26" t="str">
            <v>彭晓会</v>
          </cell>
          <cell r="J26" t="str">
            <v>（鄂）人服证字【2019】第0108001613号</v>
          </cell>
          <cell r="K26" t="str">
            <v>B20240305089</v>
          </cell>
          <cell r="L26" t="str">
            <v>人力资源招聘,劳务派遣,人力资源管理咨询,人事代理,人力资源服务外包,人力资源培训,猎头服务</v>
          </cell>
          <cell r="M26" t="str">
            <v>15926208366</v>
          </cell>
          <cell r="N26">
            <v>2025</v>
          </cell>
          <cell r="O26" t="str">
            <v>无</v>
          </cell>
          <cell r="P26" t="str">
            <v>人资资源服务许可证编号：（鄂）人服证字【2019】第0108001613号；备案编号：B20240305089</v>
          </cell>
          <cell r="Q26" t="str">
            <v>无</v>
          </cell>
        </row>
        <row r="27">
          <cell r="B27" t="str">
            <v>武汉铭东人力资源有限公司</v>
          </cell>
          <cell r="C27" t="str">
            <v>民营性质的服务企业</v>
          </cell>
          <cell r="D27" t="str">
            <v>经营性人力资源服务机构</v>
          </cell>
          <cell r="E27" t="str">
            <v>91420113MAC8R62TXM</v>
          </cell>
          <cell r="F27" t="str">
            <v>否</v>
          </cell>
          <cell r="G27" t="str">
            <v>否</v>
          </cell>
          <cell r="H27" t="str">
            <v>湖北省武汉市汉南区汉南大道1056号</v>
          </cell>
          <cell r="I27" t="str">
            <v>陈晓东</v>
          </cell>
          <cell r="J27" t="str">
            <v>（鄂）人服证字【2024】第0108003618号</v>
          </cell>
        </row>
        <row r="27">
          <cell r="L27" t="str">
            <v>人力资源招聘,劳务派遣,人力资源服务外包</v>
          </cell>
          <cell r="M27" t="str">
            <v>15886147988</v>
          </cell>
          <cell r="N27">
            <v>2025</v>
          </cell>
        </row>
        <row r="27">
          <cell r="P27" t="str">
            <v>无</v>
          </cell>
        </row>
        <row r="28">
          <cell r="B28" t="str">
            <v>湖北弘鑫皓人力资源管理有限公司</v>
          </cell>
          <cell r="C28" t="str">
            <v>民营性质的服务企业</v>
          </cell>
          <cell r="D28" t="str">
            <v>经营性人力资源服务机构</v>
          </cell>
          <cell r="E28" t="str">
            <v>91420100MA4K2QMR56</v>
          </cell>
          <cell r="F28" t="str">
            <v>是</v>
          </cell>
          <cell r="G28" t="str">
            <v>否</v>
          </cell>
          <cell r="H28" t="str">
            <v>武汉经济技术开发区17C1地块东合中心三期南区办公楼4层15号</v>
          </cell>
          <cell r="I28" t="str">
            <v>谭俊崧</v>
          </cell>
          <cell r="J28" t="str">
            <v>（鄂）人服证字[2019]第0108002013号</v>
          </cell>
        </row>
        <row r="28">
          <cell r="L28" t="str">
            <v>人力资源招聘,人力资源服务外包</v>
          </cell>
          <cell r="M28" t="str">
            <v>18696118338</v>
          </cell>
          <cell r="N28">
            <v>2025</v>
          </cell>
        </row>
        <row r="28">
          <cell r="P28" t="str">
            <v>2025年6月法人由柯全，变更为谭俊崧。2025年9月注销劳务派遣经营许可证。</v>
          </cell>
        </row>
        <row r="29">
          <cell r="B29" t="str">
            <v>武汉抖聘企业管理咨询有限公司</v>
          </cell>
          <cell r="C29" t="str">
            <v>民营性质的服务企业</v>
          </cell>
          <cell r="D29" t="str">
            <v>经营性人力资源服务机构</v>
          </cell>
          <cell r="E29" t="str">
            <v>91420100MACU2DJQ6X</v>
          </cell>
          <cell r="F29" t="str">
            <v>是</v>
          </cell>
          <cell r="G29" t="str">
            <v>否</v>
          </cell>
          <cell r="H29" t="str">
            <v>湖北省武汉市武汉经济技术开发区车城东路3号1楼车谷智创园(T-LSD-F113-2)</v>
          </cell>
          <cell r="I29" t="str">
            <v>刘文丽</v>
          </cell>
          <cell r="J29" t="str">
            <v>(鄂)人服证字[2023]第0108004825</v>
          </cell>
        </row>
        <row r="29">
          <cell r="L29" t="str">
            <v>人力资源招聘,劳务派遣,人事代理,人力资源服务外包</v>
          </cell>
          <cell r="M29" t="str">
            <v>18872241776</v>
          </cell>
          <cell r="N29">
            <v>2025</v>
          </cell>
        </row>
        <row r="29">
          <cell r="P29" t="str">
            <v>无</v>
          </cell>
        </row>
        <row r="30">
          <cell r="B30" t="str">
            <v>中鬼谷子人力资源（武汉）有限公司</v>
          </cell>
          <cell r="C30" t="str">
            <v>民营性质的服务企业</v>
          </cell>
          <cell r="D30" t="str">
            <v>经营性人力资源服务机构</v>
          </cell>
          <cell r="E30" t="str">
            <v>91420100MA4KW44U9W</v>
          </cell>
          <cell r="F30" t="str">
            <v>否</v>
          </cell>
          <cell r="G30" t="str">
            <v>否</v>
          </cell>
          <cell r="H30" t="str">
            <v>武汉市经济技术开发区东荆河路与后官湖大道四环西后官湖大道南交汇口原尚汇能商业广场沌阳街道三栋3楼5号</v>
          </cell>
          <cell r="I30" t="str">
            <v>饶燕</v>
          </cell>
          <cell r="J30" t="str">
            <v>(鄂)人服证字[2025]第0108006613号</v>
          </cell>
        </row>
        <row r="30">
          <cell r="L30" t="str">
            <v>人力资源招聘,劳务派遣,猎头服务</v>
          </cell>
          <cell r="M30" t="str">
            <v>15827644718</v>
          </cell>
          <cell r="N30">
            <v>2025</v>
          </cell>
        </row>
        <row r="30">
          <cell r="P30" t="str">
            <v>人力资源服务许可证过期重新办理</v>
          </cell>
        </row>
        <row r="31">
          <cell r="B31" t="str">
            <v>武汉慧博安达外包管理服务有限公司</v>
          </cell>
          <cell r="C31" t="str">
            <v>民营性质的服务企业</v>
          </cell>
          <cell r="D31" t="str">
            <v>经营性人力资源服务机构</v>
          </cell>
          <cell r="E31" t="str">
            <v>91420100333578302T</v>
          </cell>
          <cell r="F31" t="str">
            <v>是</v>
          </cell>
          <cell r="G31" t="str">
            <v>否</v>
          </cell>
          <cell r="H31" t="str">
            <v>武汉经开人工智能科技园O栋研发楼1楼9号2区</v>
          </cell>
          <cell r="I31" t="str">
            <v>彭晓会</v>
          </cell>
          <cell r="J31" t="str">
            <v>（鄂）人服证字【2016】第010800031号</v>
          </cell>
          <cell r="K31" t="str">
            <v>B20240305088</v>
          </cell>
          <cell r="L31" t="str">
            <v>人力资源招聘,劳务派遣,人力资源管理咨询,人事代理,人力资源服务外包,人力资源培训,猎头服务</v>
          </cell>
          <cell r="M31" t="str">
            <v>13638675842</v>
          </cell>
          <cell r="N31">
            <v>2025</v>
          </cell>
          <cell r="O31" t="str">
            <v>无</v>
          </cell>
          <cell r="P31" t="str">
            <v>人力资源服务许可证编号：（鄂）人服证字【2016】第0108000313号；备案编号：B20240305088</v>
          </cell>
          <cell r="Q31" t="str">
            <v>无</v>
          </cell>
        </row>
        <row r="32">
          <cell r="B32" t="str">
            <v>武汉慧博人力资源服务有限公司</v>
          </cell>
          <cell r="C32" t="str">
            <v>民营性质的服务企业</v>
          </cell>
          <cell r="D32" t="str">
            <v>经营性人力资源服务机构</v>
          </cell>
          <cell r="E32" t="str">
            <v>91420100555029691W</v>
          </cell>
          <cell r="F32" t="str">
            <v>是</v>
          </cell>
          <cell r="G32" t="str">
            <v>否</v>
          </cell>
          <cell r="H32" t="str">
            <v>武汉经开人工智能科技园O栋研发楼1楼9号1区</v>
          </cell>
          <cell r="I32" t="str">
            <v>彭晓会</v>
          </cell>
          <cell r="J32" t="str">
            <v>（鄂）人服证字【2017】第0108000913号</v>
          </cell>
          <cell r="K32" t="str">
            <v>B20240305087</v>
          </cell>
          <cell r="L32" t="str">
            <v>人力资源招聘,劳务派遣,人力资源管理咨询,人事代理,人力资源服务外包,人力资源培训,猎头服务</v>
          </cell>
          <cell r="M32" t="str">
            <v>13638675842</v>
          </cell>
          <cell r="N32">
            <v>2025</v>
          </cell>
          <cell r="O32" t="str">
            <v>无</v>
          </cell>
          <cell r="P32" t="str">
            <v>人力资源服务许可证：（鄂）人服证字【2017】第0108000913号；备案编号：B20240305087</v>
          </cell>
          <cell r="Q32" t="str">
            <v>无</v>
          </cell>
        </row>
        <row r="33">
          <cell r="B33" t="str">
            <v>湖北俊才人才科技有限公司</v>
          </cell>
          <cell r="C33" t="str">
            <v>民营性质的服务企业</v>
          </cell>
          <cell r="D33" t="str">
            <v>经营性人力资源服务机构</v>
          </cell>
          <cell r="E33" t="str">
            <v>914201000966851702</v>
          </cell>
          <cell r="F33" t="str">
            <v>是</v>
          </cell>
          <cell r="G33" t="str">
            <v>否</v>
          </cell>
          <cell r="H33" t="str">
            <v>武汉经济技术开发区201M地块华中智谷项目二期A1办公楼15层1、6号</v>
          </cell>
          <cell r="I33" t="str">
            <v>刘阳</v>
          </cell>
          <cell r="J33" t="str">
            <v>（鄂）人服证字12019第0108003013</v>
          </cell>
        </row>
        <row r="33">
          <cell r="L33" t="str">
            <v>人力资源招聘,劳务派遣,人力资源管理咨询,人事代理,人力资源服务外包,猎头服务,人力资源培训</v>
          </cell>
          <cell r="M33" t="str">
            <v>13707171242</v>
          </cell>
          <cell r="N33">
            <v>2025</v>
          </cell>
        </row>
        <row r="33">
          <cell r="P33" t="str">
            <v>延续</v>
          </cell>
        </row>
        <row r="34">
          <cell r="B34" t="str">
            <v>武汉兆穗餐饮管理有限公司</v>
          </cell>
          <cell r="C34" t="str">
            <v>民营性质的服务企业</v>
          </cell>
          <cell r="D34" t="str">
            <v>经营性人力资源服务机构</v>
          </cell>
          <cell r="E34" t="str">
            <v>914201126758344688</v>
          </cell>
          <cell r="F34" t="str">
            <v> </v>
          </cell>
          <cell r="G34" t="str">
            <v>否</v>
          </cell>
          <cell r="H34" t="str">
            <v>湖北省武汉市汉南区纱帽街道经济开发区四号路武汉华顶包装印务工业园A区12栋一楼B室</v>
          </cell>
          <cell r="I34" t="str">
            <v>孙大勇</v>
          </cell>
          <cell r="J34" t="str">
            <v>（鄂）人服证字【2021】第0108005213号</v>
          </cell>
        </row>
        <row r="34">
          <cell r="L34" t="str">
            <v>劳务派遣,人力资源信息软件服务</v>
          </cell>
          <cell r="M34" t="str">
            <v>13659883336</v>
          </cell>
          <cell r="N34">
            <v>2025</v>
          </cell>
        </row>
        <row r="34">
          <cell r="P34" t="str">
            <v>人力资源服务许可证：全国范围内长期有效(年检合格有效)</v>
          </cell>
        </row>
        <row r="35">
          <cell r="B35" t="str">
            <v>湖北创见科技有限公司</v>
          </cell>
          <cell r="C35" t="str">
            <v>民营性质的服务企业</v>
          </cell>
          <cell r="D35" t="str">
            <v>经营性人力资源服务机构</v>
          </cell>
          <cell r="E35" t="str">
            <v>91420100MADANBN28T</v>
          </cell>
          <cell r="F35" t="str">
            <v>否</v>
          </cell>
          <cell r="G35" t="str">
            <v>否</v>
          </cell>
          <cell r="H35" t="str">
            <v>湖北省武汉市武汉经济技术开发区经开大道88号1栋3层B区B302室</v>
          </cell>
          <cell r="I35" t="str">
            <v>万鹏飞</v>
          </cell>
          <cell r="J35" t="str">
            <v>（鄂）人服证字[2025]第0108000913</v>
          </cell>
        </row>
        <row r="35">
          <cell r="L35" t="str">
            <v>人力资源招聘</v>
          </cell>
          <cell r="M35" t="str">
            <v>19907118950</v>
          </cell>
          <cell r="N35">
            <v>2025</v>
          </cell>
          <cell r="O35" t="str">
            <v>武汉招聘宝www.whzpb.com</v>
          </cell>
          <cell r="P35" t="str">
            <v>2025年新增获批人力资源许可证。</v>
          </cell>
        </row>
        <row r="36">
          <cell r="B36" t="str">
            <v>武汉越程人力资源服务有限公司</v>
          </cell>
          <cell r="C36" t="str">
            <v>民营性质的服务企业</v>
          </cell>
          <cell r="D36" t="str">
            <v>经营性人力资源服务机构</v>
          </cell>
          <cell r="E36" t="str">
            <v>91420100MACYBBB424</v>
          </cell>
          <cell r="F36" t="str">
            <v>否</v>
          </cell>
          <cell r="G36" t="str">
            <v>否</v>
          </cell>
          <cell r="H36" t="str">
            <v>湖北省武汉市武汉经济技术开发区海棠路55号联创科技中心1号楼乐客工场孵化器（集-LKGC-B598）</v>
          </cell>
          <cell r="I36" t="str">
            <v>赵祖坤</v>
          </cell>
          <cell r="J36" t="str">
            <v>(鄂)人服证字[2023]第0108004623号</v>
          </cell>
        </row>
        <row r="36">
          <cell r="L36" t="str">
            <v>人力资源招聘,劳务派遣,人力资源管理咨询</v>
          </cell>
          <cell r="M36" t="str">
            <v>19537647808</v>
          </cell>
          <cell r="N36">
            <v>2025</v>
          </cell>
        </row>
        <row r="36">
          <cell r="P36" t="str">
            <v>无</v>
          </cell>
        </row>
        <row r="37">
          <cell r="B37" t="str">
            <v>湖北高远达人力资源有限公司</v>
          </cell>
          <cell r="C37" t="str">
            <v>民营性质的服务企业</v>
          </cell>
          <cell r="D37" t="str">
            <v>经营性人力资源服务机构</v>
          </cell>
          <cell r="E37" t="str">
            <v>91420100MAE8TL3C2P</v>
          </cell>
          <cell r="F37" t="str">
            <v>否</v>
          </cell>
          <cell r="G37" t="str">
            <v>否</v>
          </cell>
          <cell r="H37" t="str">
            <v>湖北省武汉市武汉经济技术开发区沌口街道太子湖路266号专精特科创楼（T-ZJT-30303）</v>
          </cell>
          <cell r="I37" t="str">
            <v>高绿容</v>
          </cell>
          <cell r="J37" t="str">
            <v>:(鄂)人服证字[2025)第0108000613号</v>
          </cell>
        </row>
        <row r="37">
          <cell r="L37" t="str">
            <v>劳务派遣,人力资源管理咨询</v>
          </cell>
          <cell r="M37" t="str">
            <v>18152641616</v>
          </cell>
          <cell r="N37">
            <v>2025</v>
          </cell>
        </row>
        <row r="37">
          <cell r="P37" t="str">
            <v>无</v>
          </cell>
        </row>
        <row r="38">
          <cell r="B38" t="str">
            <v>武汉杰诚人力资源有限公司</v>
          </cell>
          <cell r="C38" t="str">
            <v>民营性质的服务企业</v>
          </cell>
          <cell r="D38" t="str">
            <v>经营性人力资源服务机构</v>
          </cell>
          <cell r="E38" t="str">
            <v>91420100MAE10KA878</v>
          </cell>
          <cell r="F38" t="str">
            <v>否</v>
          </cell>
          <cell r="G38" t="str">
            <v>否</v>
          </cell>
          <cell r="H38" t="str">
            <v>湖北省武汉市武汉经济技术开发区海棠路55号联创科技中心1号楼乐客工场孵化器（集-LKGC-C71）</v>
          </cell>
          <cell r="I38" t="str">
            <v>郑继亮</v>
          </cell>
          <cell r="J38" t="str">
            <v>(鄂)人服证字[2024]第0108003633号</v>
          </cell>
        </row>
        <row r="38">
          <cell r="L38" t="str">
            <v>人力资源招聘,劳务派遣,人力资源管理咨询,人力资源服务外包</v>
          </cell>
          <cell r="M38" t="str">
            <v>15331958019</v>
          </cell>
          <cell r="N38">
            <v>2025</v>
          </cell>
        </row>
        <row r="38">
          <cell r="P38" t="str">
            <v>无</v>
          </cell>
        </row>
        <row r="39">
          <cell r="B39" t="str">
            <v>湖北正聘人才科技有限公司</v>
          </cell>
          <cell r="C39" t="str">
            <v>民营性质的服务企业</v>
          </cell>
          <cell r="D39" t="str">
            <v>经营性人力资源服务机构</v>
          </cell>
          <cell r="E39" t="str">
            <v>91420105MAD6LMCK0H</v>
          </cell>
          <cell r="F39" t="str">
            <v>否</v>
          </cell>
          <cell r="G39" t="str">
            <v>否</v>
          </cell>
          <cell r="H39" t="str">
            <v>湖北省武汉市武汉经济技术开发区海棠路55号联创科技中心1号楼乐客工场孵化器（集-LKGC-B662）</v>
          </cell>
          <cell r="I39" t="str">
            <v>李子文</v>
          </cell>
          <cell r="J39" t="str">
            <v>(鄂)人服证字[2025]第01080072号</v>
          </cell>
        </row>
        <row r="39">
          <cell r="L39" t="str">
            <v>人力资源招聘,人力资源管理咨询</v>
          </cell>
          <cell r="M39" t="str">
            <v>18062453721</v>
          </cell>
          <cell r="N39">
            <v>2025</v>
          </cell>
          <cell r="O39" t="str">
            <v>无</v>
          </cell>
          <cell r="P39" t="str">
            <v>无</v>
          </cell>
          <cell r="Q39" t="str">
            <v>无</v>
          </cell>
        </row>
        <row r="40">
          <cell r="B40" t="str">
            <v>湖北才烁人力资源有限公司</v>
          </cell>
          <cell r="C40" t="str">
            <v>民营性质的服务企业</v>
          </cell>
          <cell r="D40" t="str">
            <v>经营性人力资源服务机构</v>
          </cell>
          <cell r="E40" t="str">
            <v>91420100MA4F51JX9C</v>
          </cell>
          <cell r="F40" t="str">
            <v>否</v>
          </cell>
          <cell r="G40" t="str">
            <v>否</v>
          </cell>
          <cell r="H40" t="str">
            <v>武汉经济技术开发区立业路16号金鑫大厦1单元10层、11层、12层（孵化器HPLM-B1008）</v>
          </cell>
          <cell r="I40" t="str">
            <v>谢婵洁</v>
          </cell>
          <cell r="J40" t="str">
            <v>（鄂）人服证字[2023]第0108003223号</v>
          </cell>
          <cell r="K40" t="str">
            <v>B20240307097</v>
          </cell>
          <cell r="L40" t="str">
            <v>人力资源招聘,劳务派遣,人力资源服务外包</v>
          </cell>
          <cell r="M40" t="str">
            <v>18507192875</v>
          </cell>
          <cell r="N40">
            <v>2025</v>
          </cell>
          <cell r="O40" t="str">
            <v>无</v>
          </cell>
          <cell r="P40" t="str">
            <v>无</v>
          </cell>
          <cell r="Q40" t="str">
            <v>无</v>
          </cell>
        </row>
        <row r="41">
          <cell r="B41" t="str">
            <v>武汉锦鸿服务外包有限公司</v>
          </cell>
          <cell r="C41" t="str">
            <v>民营性质的服务企业</v>
          </cell>
          <cell r="D41" t="str">
            <v>经营性人力资源服务机构</v>
          </cell>
          <cell r="E41" t="str">
            <v>91420100MA49C8M69Y</v>
          </cell>
          <cell r="F41" t="str">
            <v>是</v>
          </cell>
          <cell r="G41" t="str">
            <v>否</v>
          </cell>
          <cell r="H41" t="str">
            <v>武汉 市 经济技术开发 区 江提 街道 201M地块华中智谷项目二 期A1办公楼13层5号</v>
          </cell>
          <cell r="I41" t="str">
            <v>郑志亮</v>
          </cell>
          <cell r="J41" t="str">
            <v>（鄂）人服证字[2019]第0108002713</v>
          </cell>
        </row>
        <row r="41">
          <cell r="L41" t="str">
            <v>人力资源招聘,劳务派遣,人事代理,人力资源服务外包</v>
          </cell>
          <cell r="M41" t="str">
            <v>18872241776</v>
          </cell>
          <cell r="N41">
            <v>2025</v>
          </cell>
        </row>
        <row r="41">
          <cell r="P41" t="str">
            <v>无</v>
          </cell>
        </row>
        <row r="42">
          <cell r="B42" t="str">
            <v>武汉市四合轩人力资源有限公司</v>
          </cell>
          <cell r="C42" t="str">
            <v>民营性质的服务企业</v>
          </cell>
          <cell r="D42" t="str">
            <v>经营性人力资源服务机构</v>
          </cell>
          <cell r="E42" t="str">
            <v>91420100MADL13PA4R</v>
          </cell>
          <cell r="F42" t="str">
            <v>否</v>
          </cell>
          <cell r="G42" t="str">
            <v>否</v>
          </cell>
          <cell r="H42" t="str">
            <v>湖北省武汉市武汉经济技术开发区沌口街道太子湖路266号创谷科技楼T-CCCG-4056</v>
          </cell>
          <cell r="I42" t="str">
            <v>王苏均</v>
          </cell>
          <cell r="J42" t="str">
            <v>（鄂）人服证字[2024]第0108003423</v>
          </cell>
        </row>
        <row r="42">
          <cell r="L42" t="str">
            <v>劳务派遣,人力资源招聘,人力资源管理咨询,人力资源培训</v>
          </cell>
          <cell r="M42" t="str">
            <v>15392853088</v>
          </cell>
          <cell r="N42">
            <v>2025</v>
          </cell>
        </row>
        <row r="42">
          <cell r="P42" t="str">
            <v>无</v>
          </cell>
        </row>
        <row r="43">
          <cell r="B43" t="str">
            <v>湖北盈派源食品供应链有限公司</v>
          </cell>
          <cell r="C43" t="str">
            <v>民营性质的服务企业</v>
          </cell>
          <cell r="D43" t="str">
            <v>经营性人力资源服务机构</v>
          </cell>
          <cell r="E43" t="str">
            <v>91420100MA49QQ6384</v>
          </cell>
          <cell r="F43" t="str">
            <v>否</v>
          </cell>
          <cell r="G43" t="str">
            <v>否</v>
          </cell>
          <cell r="H43" t="str">
            <v>湖北省武汉市武汉经济技术开发区立业路16号财富广场1栋14楼2室</v>
          </cell>
          <cell r="I43" t="str">
            <v>胡灵杰</v>
          </cell>
          <cell r="J43" t="str">
            <v>（鄂）人服证字第0108005213号</v>
          </cell>
        </row>
        <row r="43">
          <cell r="L43" t="str">
            <v>人力资源招聘,劳务派遣,猎头服务,人力资源服务外包,人力资源管理咨询,人事代理,人力资源培训,人力资源测评</v>
          </cell>
          <cell r="M43" t="str">
            <v>18507156598</v>
          </cell>
          <cell r="N43">
            <v>2025</v>
          </cell>
          <cell r="O43" t="str">
            <v>无</v>
          </cell>
          <cell r="P43" t="str">
            <v>无</v>
          </cell>
          <cell r="Q43" t="str">
            <v>无</v>
          </cell>
        </row>
        <row r="44">
          <cell r="B44" t="str">
            <v>湖北巨众人力资源有限公司</v>
          </cell>
          <cell r="C44" t="str">
            <v>民营性质的服务企业</v>
          </cell>
          <cell r="D44" t="str">
            <v>经营性人力资源服务机构</v>
          </cell>
          <cell r="E44" t="str">
            <v>91420100MA49CDPQ5L</v>
          </cell>
          <cell r="F44" t="str">
            <v>否</v>
          </cell>
          <cell r="G44" t="str">
            <v>否</v>
          </cell>
          <cell r="H44" t="str">
            <v>湖北省武汉市武汉经济技术开发区33MD地块（枫树三路108号）二楼203</v>
          </cell>
          <cell r="I44" t="str">
            <v>熊梦</v>
          </cell>
          <cell r="J44" t="str">
            <v>（鄂）人服证字【2024】第 0108002913</v>
          </cell>
        </row>
        <row r="44">
          <cell r="L44" t="str">
            <v>人力资源招聘,劳务派遣,人力资源管理咨询,人力资源服务外包,猎头服务,人事代理</v>
          </cell>
          <cell r="M44" t="str">
            <v>15697209203</v>
          </cell>
          <cell r="N44">
            <v>2025</v>
          </cell>
        </row>
        <row r="44">
          <cell r="P44" t="str">
            <v>武经开审批准字【2025】 01092号</v>
          </cell>
        </row>
        <row r="45">
          <cell r="B45" t="str">
            <v>湖北中义和商贸有限公司</v>
          </cell>
          <cell r="C45" t="str">
            <v>民营性质的服务企业</v>
          </cell>
          <cell r="D45" t="str">
            <v>经营性人力资源服务机构</v>
          </cell>
          <cell r="E45" t="str">
            <v>91420100MACTAHQQ42</v>
          </cell>
          <cell r="F45" t="str">
            <v>否</v>
          </cell>
          <cell r="G45" t="str">
            <v>否</v>
          </cell>
          <cell r="H45" t="str">
            <v>武汉市经济技术开发区12C2地块武汉经开万达广场二期6栋21层1、4室（集-JLC-0048）</v>
          </cell>
          <cell r="I45" t="str">
            <v>常笑</v>
          </cell>
          <cell r="J45" t="str">
            <v>（鄂）人服证字【2003】第0108005813号</v>
          </cell>
        </row>
        <row r="45">
          <cell r="L45" t="str">
            <v>人力资源管理咨询,人力资源培训</v>
          </cell>
          <cell r="M45" t="str">
            <v>18207211555</v>
          </cell>
          <cell r="N45">
            <v>2025</v>
          </cell>
          <cell r="O45" t="str">
            <v>无</v>
          </cell>
          <cell r="P45" t="str">
            <v>无</v>
          </cell>
          <cell r="Q45" t="str">
            <v>无</v>
          </cell>
        </row>
        <row r="46">
          <cell r="B46" t="str">
            <v>湖北至诚人力资源咨询服务有限公司</v>
          </cell>
          <cell r="C46" t="str">
            <v> </v>
          </cell>
          <cell r="D46" t="str">
            <v> </v>
          </cell>
          <cell r="E46" t="str">
            <v>91420106675805974K</v>
          </cell>
          <cell r="F46" t="str">
            <v> </v>
          </cell>
        </row>
        <row r="46">
          <cell r="H46" t="str">
            <v>武汉市经济技术开发区17C1地块东合中心三期南区办公楼（办公楼H栋）3层（9）号</v>
          </cell>
          <cell r="I46" t="str">
            <v>唐晓卉</v>
          </cell>
        </row>
        <row r="46">
          <cell r="L46" t="str">
            <v>人力资源招聘,劳务派遣,人力资源管理咨询,人事代理,人力资源服务外包</v>
          </cell>
          <cell r="M46" t="str">
            <v>15107130683</v>
          </cell>
          <cell r="N46">
            <v>2025</v>
          </cell>
          <cell r="O46" t="str">
            <v>无</v>
          </cell>
          <cell r="P46" t="str">
            <v>无</v>
          </cell>
          <cell r="Q46" t="str">
            <v>无</v>
          </cell>
        </row>
        <row r="47">
          <cell r="B47" t="str">
            <v>武汉鸣海船务有限公司</v>
          </cell>
          <cell r="C47" t="str">
            <v>民营性质的服务企业</v>
          </cell>
          <cell r="D47" t="str">
            <v>经营性人力资源服务机构</v>
          </cell>
          <cell r="E47" t="str">
            <v>91420100MAC4RDUL8R</v>
          </cell>
          <cell r="F47" t="str">
            <v>否</v>
          </cell>
          <cell r="G47" t="str">
            <v>否</v>
          </cell>
          <cell r="H47" t="str">
            <v>湖北省武汉市武汉经济技术开发区立业路16号金鑫大厦1单元9层4、5、6、7室蚂蚁众创空间（T-MYKJ-A9033）</v>
          </cell>
          <cell r="I47" t="str">
            <v>刘鑫源</v>
          </cell>
          <cell r="J47" t="str">
            <v>(鄂)人服证字[2023)第0108005113号</v>
          </cell>
        </row>
        <row r="47">
          <cell r="L47" t="str">
            <v>人力资源招聘,劳务派遣,人力资源管理咨询,人力资源服务外包</v>
          </cell>
          <cell r="M47" t="str">
            <v>15271872267</v>
          </cell>
          <cell r="N47">
            <v>2025</v>
          </cell>
        </row>
        <row r="47">
          <cell r="P47" t="str">
            <v>无</v>
          </cell>
        </row>
        <row r="48">
          <cell r="B48" t="str">
            <v>武汉哲达人力资源管理有限公司</v>
          </cell>
          <cell r="C48" t="str">
            <v>民营性质的服务企业</v>
          </cell>
          <cell r="D48" t="str">
            <v>经营性人力资源服务机构</v>
          </cell>
          <cell r="E48" t="str">
            <v>91420100MAEW92JL9Q</v>
          </cell>
          <cell r="F48" t="str">
            <v>否</v>
          </cell>
          <cell r="G48" t="str">
            <v>否</v>
          </cell>
          <cell r="H48" t="str">
            <v>湖北省武汉市武汉经济技术开发区4W1地块（全力五路108号）办公楼1层102室</v>
          </cell>
          <cell r="I48" t="str">
            <v>岁本哲</v>
          </cell>
          <cell r="J48" t="str">
            <v>（鄂）人服证字【2025】第0108006913号</v>
          </cell>
        </row>
        <row r="48">
          <cell r="L48" t="str">
            <v>人力资源招聘,劳务派遣</v>
          </cell>
          <cell r="M48" t="str">
            <v>13137086789</v>
          </cell>
          <cell r="N48">
            <v>2025</v>
          </cell>
          <cell r="O48" t="str">
            <v>无</v>
          </cell>
          <cell r="P48" t="str">
            <v>无</v>
          </cell>
          <cell r="Q48" t="str">
            <v>无</v>
          </cell>
        </row>
        <row r="49">
          <cell r="B49" t="str">
            <v>武汉经纬达管理咨询有限公司</v>
          </cell>
          <cell r="C49" t="str">
            <v>民营性质的服务企业</v>
          </cell>
          <cell r="D49" t="str">
            <v>经营性人力资源服务机构</v>
          </cell>
          <cell r="E49" t="str">
            <v>91420105MAE5XBAK4K</v>
          </cell>
          <cell r="F49" t="str">
            <v>否</v>
          </cell>
          <cell r="G49" t="str">
            <v>否</v>
          </cell>
          <cell r="H49" t="str">
            <v>湖北省武汉市武汉经济技术开发区206M地块武汉设计产业园1栋16层3室</v>
          </cell>
          <cell r="I49" t="str">
            <v>陈水萍</v>
          </cell>
          <cell r="J49" t="str">
            <v>（鄂）人服证字【2025】0108003813</v>
          </cell>
        </row>
        <row r="49">
          <cell r="L49" t="str">
            <v>人力资源服务外包</v>
          </cell>
          <cell r="M49" t="str">
            <v>15807187014</v>
          </cell>
          <cell r="N49">
            <v>2025</v>
          </cell>
        </row>
        <row r="49">
          <cell r="P49" t="str">
            <v>无</v>
          </cell>
        </row>
        <row r="50">
          <cell r="B50" t="str">
            <v>湖北特发政务服务有限公司经开分公司</v>
          </cell>
          <cell r="C50" t="str">
            <v>民营性质的服务企业</v>
          </cell>
          <cell r="D50" t="str">
            <v>经营性人力资源服务机构</v>
          </cell>
          <cell r="E50" t="str">
            <v>91420100MAE01HK60A</v>
          </cell>
          <cell r="F50" t="str">
            <v>否</v>
          </cell>
          <cell r="G50" t="str">
            <v>是</v>
          </cell>
          <cell r="H50" t="str">
            <v>湖北省武汉市武汉经济技术开发区22MB地块湖北文创科技企业孵化器（集-WCKJ-B1462）</v>
          </cell>
          <cell r="I50" t="str">
            <v>王志春</v>
          </cell>
        </row>
        <row r="50">
          <cell r="K50" t="str">
            <v>武经开审批备字[2025] 02002号</v>
          </cell>
          <cell r="L50" t="str">
            <v>人力资源招聘,劳务派遣,人力资源管理咨询,人事代理,人力资源服务外包,人力资源培训,猎头服务,人力资源测评,人力资源信息软件服务</v>
          </cell>
          <cell r="M50" t="str">
            <v>19971055632</v>
          </cell>
          <cell r="N50">
            <v>2025</v>
          </cell>
        </row>
        <row r="50">
          <cell r="P50" t="str">
            <v>2025年5月6日人力资源服务备案、劳务派遣备案</v>
          </cell>
        </row>
        <row r="51">
          <cell r="B51" t="str">
            <v>武汉市特发政务企业服务有限公司</v>
          </cell>
          <cell r="C51" t="str">
            <v>民营性质的服务企业</v>
          </cell>
          <cell r="D51" t="str">
            <v>经营性人力资源服务机构</v>
          </cell>
          <cell r="E51" t="str">
            <v>91420113MAER7W2F85</v>
          </cell>
          <cell r="F51" t="str">
            <v>是</v>
          </cell>
          <cell r="G51" t="str">
            <v>否</v>
          </cell>
          <cell r="H51" t="str">
            <v>湖北省武汉市汉南区通用航空及卫星产业园特1号(25396)</v>
          </cell>
          <cell r="I51" t="str">
            <v>朱坚胜</v>
          </cell>
          <cell r="J51" t="str">
            <v>（鄂）人服证字[2025]第0108005413号</v>
          </cell>
        </row>
        <row r="51">
          <cell r="L51" t="str">
            <v>人力资源招聘,劳务派遣,人力资源管理咨询,人力资源服务外包,人力资源培训,人事代理,猎头服务,人力资源测评,人力资源信息软件服务</v>
          </cell>
          <cell r="M51" t="str">
            <v>19971055632</v>
          </cell>
          <cell r="N51">
            <v>2025</v>
          </cell>
        </row>
        <row r="51">
          <cell r="P51" t="str">
            <v>于2025年9月5日取得人力资源许可证，武经开审批准字（2025）01288号</v>
          </cell>
        </row>
        <row r="52">
          <cell r="B52" t="str">
            <v>湖北人信企业管理有限公司</v>
          </cell>
          <cell r="C52" t="str">
            <v>民营性质的服务企业</v>
          </cell>
          <cell r="D52" t="str">
            <v>经营性人力资源服务机构</v>
          </cell>
          <cell r="E52" t="str">
            <v>91420100MAEGE2HX7X</v>
          </cell>
          <cell r="F52" t="str">
            <v>否</v>
          </cell>
          <cell r="G52" t="str">
            <v>否</v>
          </cell>
          <cell r="H52" t="str">
            <v>湖北省武汉市武汉经济技术开发区经开万达广场B区第S5-2幢27层B2-15号房</v>
          </cell>
          <cell r="I52" t="str">
            <v>徐正阳</v>
          </cell>
          <cell r="J52" t="str">
            <v>（鄂）人服证字（2025）第0108004113号</v>
          </cell>
        </row>
        <row r="52">
          <cell r="L52" t="str">
            <v>人力资源招聘,劳务派遣,人力资源服务外包,人力资源培训,猎头服务,人力资源管理咨询</v>
          </cell>
          <cell r="M52" t="str">
            <v>18140518089</v>
          </cell>
          <cell r="N52">
            <v>2025</v>
          </cell>
          <cell r="O52" t="str">
            <v>0</v>
          </cell>
          <cell r="P52" t="str">
            <v>无</v>
          </cell>
          <cell r="Q52" t="str">
            <v>0</v>
          </cell>
        </row>
        <row r="53">
          <cell r="B53" t="str">
            <v>湖北东汽教育科技有限公司</v>
          </cell>
          <cell r="C53" t="str">
            <v>民营性质的服务企业</v>
          </cell>
          <cell r="D53" t="str">
            <v>经营性人力资源服务机构</v>
          </cell>
          <cell r="E53" t="str">
            <v>91420100MA49D2J0X2</v>
          </cell>
          <cell r="F53" t="str">
            <v>否</v>
          </cell>
          <cell r="G53" t="str">
            <v>否</v>
          </cell>
          <cell r="H53" t="str">
            <v>武汉经济技术开发区东合中心三期南区办公楼H栋4层16号房</v>
          </cell>
          <cell r="I53" t="str">
            <v>王娟</v>
          </cell>
          <cell r="J53" t="str">
            <v>（鄂）人服证[2021]第0108003423号</v>
          </cell>
        </row>
        <row r="53">
          <cell r="L53" t="str">
            <v>人力资源招聘,人力资源服务外包</v>
          </cell>
          <cell r="M53" t="str">
            <v>18107193124</v>
          </cell>
          <cell r="N53">
            <v>2025</v>
          </cell>
          <cell r="O53" t="str">
            <v>无</v>
          </cell>
          <cell r="P53" t="str">
            <v>2025年五月进行了公司法人变更</v>
          </cell>
        </row>
        <row r="54">
          <cell r="B54" t="str">
            <v>湖北江河人力资源有限公司</v>
          </cell>
          <cell r="C54" t="str">
            <v>民营性质的服务企业</v>
          </cell>
          <cell r="D54" t="str">
            <v>经营性人力资源服务机构</v>
          </cell>
          <cell r="E54" t="str">
            <v>91420100MADQW7GG04</v>
          </cell>
          <cell r="F54" t="str">
            <v>否</v>
          </cell>
          <cell r="G54" t="str">
            <v>否</v>
          </cell>
          <cell r="H54" t="str">
            <v>湖北省武汉市武汉经济技术开发区沌口街道太子湖路266号创谷科技楼T-CCCG-4073</v>
          </cell>
          <cell r="I54" t="str">
            <v>汪子豪</v>
          </cell>
          <cell r="J54" t="str">
            <v>(鄂)人服证字[2024]第0108003617</v>
          </cell>
        </row>
        <row r="54">
          <cell r="L54" t="str">
            <v>人力资源招聘,劳务派遣,人力资源管理咨询,猎头服务,人力资源信息软件服务</v>
          </cell>
          <cell r="M54" t="str">
            <v>15827319150</v>
          </cell>
          <cell r="N54">
            <v>2025</v>
          </cell>
        </row>
        <row r="54">
          <cell r="P54" t="str">
            <v>无</v>
          </cell>
        </row>
        <row r="55">
          <cell r="B55" t="str">
            <v>武汉艾蝶文化传媒有限公司</v>
          </cell>
          <cell r="C55" t="str">
            <v>民营性质的服务企业</v>
          </cell>
          <cell r="D55" t="str">
            <v>经营性人力资源服务机构</v>
          </cell>
          <cell r="E55" t="str">
            <v>91420100MA4KMLKT4Y</v>
          </cell>
          <cell r="F55" t="str">
            <v>否</v>
          </cell>
          <cell r="G55" t="str">
            <v>否</v>
          </cell>
          <cell r="H55" t="str">
            <v>武汉经济技术开发区12C2地块经开万达广场二期6栋8层1室</v>
          </cell>
          <cell r="I55" t="str">
            <v>吴鹏</v>
          </cell>
          <cell r="J55" t="str">
            <v>(鄂)人服证字[2023]第0108000723号</v>
          </cell>
        </row>
        <row r="55">
          <cell r="L55" t="str">
            <v>人力资源招聘,人力资源管理咨询</v>
          </cell>
          <cell r="M55" t="str">
            <v>18717169835</v>
          </cell>
          <cell r="N55">
            <v>2025</v>
          </cell>
        </row>
        <row r="55">
          <cell r="P55" t="str">
            <v>无</v>
          </cell>
        </row>
        <row r="56">
          <cell r="B56" t="str">
            <v>武汉车都快聘网络科技有限公司</v>
          </cell>
          <cell r="C56" t="str">
            <v>民营性质的服务企业</v>
          </cell>
          <cell r="D56" t="str">
            <v>经营性人力资源服务机构</v>
          </cell>
          <cell r="E56" t="str">
            <v>91420105MACCJB9276</v>
          </cell>
          <cell r="F56" t="str">
            <v>否</v>
          </cell>
          <cell r="G56" t="str">
            <v>否</v>
          </cell>
          <cell r="H56" t="str">
            <v>湖北省武汉市武汉经济技术开发区武汉经开万达广场2期6栋24层7室</v>
          </cell>
          <cell r="I56" t="str">
            <v>吴鹏</v>
          </cell>
          <cell r="J56" t="str">
            <v>(鄂)人服证字[2025]第0108000813号</v>
          </cell>
        </row>
        <row r="56">
          <cell r="L56" t="str">
            <v>人力资源招聘,人力资源管理咨询</v>
          </cell>
          <cell r="M56" t="str">
            <v>18717169835</v>
          </cell>
          <cell r="N56">
            <v>2025</v>
          </cell>
        </row>
        <row r="56">
          <cell r="P56" t="str">
            <v>无</v>
          </cell>
        </row>
        <row r="57">
          <cell r="B57" t="str">
            <v>瑞兴融海（武汉）人力资源有限公司</v>
          </cell>
          <cell r="C57" t="str">
            <v>民营性质的服务企业</v>
          </cell>
          <cell r="D57" t="str">
            <v>经营性人力资源服务机构</v>
          </cell>
          <cell r="E57" t="str">
            <v>91420100MACCDK8T3P</v>
          </cell>
          <cell r="F57" t="str">
            <v>否</v>
          </cell>
          <cell r="G57" t="str">
            <v>否</v>
          </cell>
          <cell r="H57" t="str">
            <v>湖北省武汉市武汉经济技术开发区18R2、56R2地块东荆北路21号车都?外校城（C-1、A-2 地块）Cs4栋2层（3）商号</v>
          </cell>
          <cell r="I57" t="str">
            <v>刘斌</v>
          </cell>
          <cell r="J57" t="str">
            <v>（鄂）人服证字[2023]第0108002223</v>
          </cell>
        </row>
        <row r="57">
          <cell r="L57" t="str">
            <v>人力资源招聘,劳务派遣</v>
          </cell>
          <cell r="M57" t="str">
            <v>15391600981</v>
          </cell>
          <cell r="N57">
            <v>2025</v>
          </cell>
          <cell r="O57" t="str">
            <v>无</v>
          </cell>
          <cell r="P57" t="str">
            <v>公司于2025年3月4日变更地址，故证书同步更换</v>
          </cell>
          <cell r="Q57" t="str">
            <v>无</v>
          </cell>
        </row>
        <row r="58">
          <cell r="B58" t="str">
            <v>沃科(武汉)企业管理咨询有限公司</v>
          </cell>
          <cell r="C58" t="str">
            <v> </v>
          </cell>
          <cell r="D58" t="str">
            <v> </v>
          </cell>
          <cell r="E58" t="str">
            <v>91420100MAD6PFWR8Y</v>
          </cell>
          <cell r="F58" t="str">
            <v> </v>
          </cell>
        </row>
        <row r="58">
          <cell r="H58" t="str">
            <v>汉阳区芙蓉路1号华中智谷一期E4研发楼5层02号</v>
          </cell>
          <cell r="I58" t="str">
            <v>肖先立</v>
          </cell>
        </row>
        <row r="58">
          <cell r="L58" t="str">
            <v>人力资源管理咨询,猎头服务</v>
          </cell>
          <cell r="M58" t="str">
            <v>13397130066</v>
          </cell>
          <cell r="N58">
            <v>2025</v>
          </cell>
        </row>
        <row r="58">
          <cell r="P58" t="str">
            <v>人力资源许可证（鄂)人服证字【2024】第0108000713号，2025年已年审</v>
          </cell>
        </row>
        <row r="59">
          <cell r="B59" t="str">
            <v>湖北麦凯卓企业咨询有限公司</v>
          </cell>
          <cell r="C59" t="str">
            <v>民营性质的服务企业</v>
          </cell>
          <cell r="D59" t="str">
            <v>经营性人力资源服务机构</v>
          </cell>
          <cell r="E59" t="str">
            <v>91420100MA49BLG87D</v>
          </cell>
          <cell r="F59" t="str">
            <v>是</v>
          </cell>
          <cell r="G59" t="str">
            <v>否</v>
          </cell>
          <cell r="H59" t="str">
            <v>武汉经济技术开发区28R1地块客房楼1层101室</v>
          </cell>
          <cell r="I59" t="str">
            <v>冯天奕</v>
          </cell>
          <cell r="J59" t="str">
            <v>（鄂）人服证字（2019）第0108002413号</v>
          </cell>
          <cell r="K59" t="str">
            <v>武经开审批准字（2024）01370号</v>
          </cell>
          <cell r="L59" t="str">
            <v>人力资源招聘,劳务派遣,人力资源管理咨询,人事代理,人力资源服务外包,人力资源培训,猎头服务,人力资源信息软件服务,其他,人力资源测评</v>
          </cell>
          <cell r="M59" t="str">
            <v>18571607268</v>
          </cell>
          <cell r="N59">
            <v>2025</v>
          </cell>
          <cell r="O59" t="str">
            <v>无</v>
          </cell>
          <cell r="P59" t="str">
            <v>无</v>
          </cell>
          <cell r="Q59" t="str">
            <v>无</v>
          </cell>
        </row>
        <row r="60">
          <cell r="B60" t="str">
            <v>湖北中炀科技有限公司</v>
          </cell>
          <cell r="C60" t="str">
            <v>民营性质的服务企业</v>
          </cell>
          <cell r="D60" t="str">
            <v>经营性人力资源服务机构</v>
          </cell>
          <cell r="E60" t="str">
            <v>91420100MAD085366B</v>
          </cell>
          <cell r="F60" t="str">
            <v>否</v>
          </cell>
          <cell r="G60" t="str">
            <v>否</v>
          </cell>
          <cell r="H60" t="str">
            <v>湖北省武汉市武汉经济技术开发区民营科技工业园二区办公楼201室</v>
          </cell>
          <cell r="I60" t="str">
            <v>李聪</v>
          </cell>
          <cell r="J60" t="str">
            <v>（鄂）人服证字[2025]第0108005313号</v>
          </cell>
        </row>
        <row r="60">
          <cell r="L60" t="str">
            <v>人力资源招聘</v>
          </cell>
          <cell r="M60" t="str">
            <v>13349847188</v>
          </cell>
          <cell r="N60">
            <v>2025</v>
          </cell>
          <cell r="O60" t="str">
            <v>无</v>
          </cell>
          <cell r="P60" t="str">
            <v>无</v>
          </cell>
          <cell r="Q60" t="str">
            <v>无</v>
          </cell>
        </row>
        <row r="61">
          <cell r="B61" t="str">
            <v>青岛兴程人力资源有限公司武汉分公司</v>
          </cell>
          <cell r="C61" t="str">
            <v>民营性质的服务企业</v>
          </cell>
          <cell r="D61" t="str">
            <v>经营性人力资源服务机构</v>
          </cell>
          <cell r="E61" t="str">
            <v>91420100MA4KMWTW6Q</v>
          </cell>
          <cell r="F61" t="str">
            <v>否</v>
          </cell>
          <cell r="G61" t="str">
            <v>是</v>
          </cell>
          <cell r="H61" t="str">
            <v>武汉市经济技术开发区12C2地块武汉经开万达广场二期5栋10层23室</v>
          </cell>
          <cell r="I61" t="str">
            <v>廖莎</v>
          </cell>
        </row>
        <row r="61">
          <cell r="K61" t="str">
            <v>武经开审批备字[2024]02002号</v>
          </cell>
          <cell r="L61" t="str">
            <v>劳务派遣,人力资源服务外包</v>
          </cell>
          <cell r="M61" t="str">
            <v>18561833663</v>
          </cell>
          <cell r="N61">
            <v>2025</v>
          </cell>
          <cell r="O61" t="str">
            <v>/</v>
          </cell>
          <cell r="P61" t="str">
            <v>2024年4月24日提出外省人力资源机构在鄂设立分公司备案，武经开审批备字〔2024〕02002号</v>
          </cell>
        </row>
        <row r="62">
          <cell r="B62" t="str">
            <v>江湖速聘人力资源（武汉）有限公司</v>
          </cell>
          <cell r="C62" t="str">
            <v>民营性质的服务企业</v>
          </cell>
          <cell r="D62" t="str">
            <v>经营性人力资源服务机构</v>
          </cell>
          <cell r="E62" t="str">
            <v>91420100MAE1WC65XQ</v>
          </cell>
          <cell r="F62" t="str">
            <v>否</v>
          </cell>
          <cell r="G62" t="str">
            <v>否</v>
          </cell>
          <cell r="H62" t="str">
            <v>湖北省武汉市武汉经济技术开发区12C2地块武汉经开万达广场二期6栋4层801室</v>
          </cell>
          <cell r="I62" t="str">
            <v>黄艳</v>
          </cell>
          <cell r="J62" t="str">
            <v>（鄂）人服证字【2024】第0108003636号</v>
          </cell>
        </row>
        <row r="62">
          <cell r="L62" t="str">
            <v>人力资源招聘,劳务派遣,人力资源服务外包,人事代理</v>
          </cell>
          <cell r="M62" t="str">
            <v>13462698625</v>
          </cell>
          <cell r="N62">
            <v>2025</v>
          </cell>
        </row>
        <row r="62">
          <cell r="P62" t="str">
            <v>无</v>
          </cell>
        </row>
        <row r="63">
          <cell r="B63" t="str">
            <v>湖北领跑人才服务有限公司</v>
          </cell>
          <cell r="C63" t="str">
            <v>民营性质的服务企业</v>
          </cell>
          <cell r="D63" t="str">
            <v>经营性人力资源服务机构</v>
          </cell>
          <cell r="E63" t="str">
            <v>91420100MADMMEK9XC</v>
          </cell>
          <cell r="F63" t="str">
            <v>否</v>
          </cell>
          <cell r="G63" t="str">
            <v>否</v>
          </cell>
          <cell r="H63" t="str">
            <v>湖北省武汉市武汉经济技术开发区立业路16号金鑫大厦1单元10层、11层、12层（孵化器HPLM-B1129）</v>
          </cell>
          <cell r="I63" t="str">
            <v>张航</v>
          </cell>
          <cell r="J63" t="str">
            <v>(鄂)人服证字[2024]第0108003613</v>
          </cell>
        </row>
        <row r="63">
          <cell r="L63" t="str">
            <v>人力资源招聘,人力资源管理咨询,人力资源培训,猎头服务,劳务派遣</v>
          </cell>
          <cell r="M63" t="str">
            <v>13720101014</v>
          </cell>
          <cell r="N63">
            <v>2025</v>
          </cell>
          <cell r="O63" t="str">
            <v>无</v>
          </cell>
          <cell r="P63" t="str">
            <v>2025年10月10日法定代表人由张香枝变更为张航</v>
          </cell>
          <cell r="Q63" t="str">
            <v>无</v>
          </cell>
        </row>
        <row r="64">
          <cell r="B64" t="str">
            <v>湖北锦盛优才人力资源服务有限公司武汉分公司</v>
          </cell>
          <cell r="C64" t="str">
            <v>民营性质的服务企业</v>
          </cell>
          <cell r="D64" t="str">
            <v>经营性人力资源服务机构</v>
          </cell>
          <cell r="E64" t="str">
            <v>91420100MA4F0C6Q13</v>
          </cell>
          <cell r="F64" t="str">
            <v>否</v>
          </cell>
          <cell r="G64" t="str">
            <v>是</v>
          </cell>
          <cell r="H64" t="str">
            <v>武汉市经济技术开发区12C2地块武汉经开万达广场B区S5-3栋19层B3-12室</v>
          </cell>
          <cell r="I64" t="str">
            <v>李胤子</v>
          </cell>
        </row>
        <row r="64">
          <cell r="K64" t="str">
            <v>武经开审批备【2021】02004</v>
          </cell>
          <cell r="L64" t="str">
            <v>人力资源招聘,劳务派遣,人力资源服务外包,猎头服务</v>
          </cell>
          <cell r="M64" t="str">
            <v>13667184775</v>
          </cell>
          <cell r="N64">
            <v>2025</v>
          </cell>
          <cell r="O64" t="str">
            <v>无</v>
          </cell>
          <cell r="P64" t="str">
            <v>人力资源备案为：武经开审批备字(2021]01003号</v>
          </cell>
          <cell r="Q64" t="str">
            <v>无</v>
          </cell>
        </row>
        <row r="65">
          <cell r="B65" t="str">
            <v>武汉天启智人力资源有限公司</v>
          </cell>
          <cell r="C65" t="str">
            <v>民营性质的服务企业</v>
          </cell>
          <cell r="D65" t="str">
            <v>经营性人力资源服务机构</v>
          </cell>
          <cell r="E65" t="str">
            <v>91420104MA49J78N47</v>
          </cell>
          <cell r="F65" t="str">
            <v>否</v>
          </cell>
          <cell r="G65" t="str">
            <v>否</v>
          </cell>
          <cell r="H65" t="str">
            <v>湖北省武汉市汉南区纱帽街江城春苑6栋1楼1室</v>
          </cell>
          <cell r="I65" t="str">
            <v>范涛涛</v>
          </cell>
          <cell r="J65" t="str">
            <v>（鄂）人服证字【2023】第0108006713</v>
          </cell>
        </row>
        <row r="65">
          <cell r="L65" t="str">
            <v>人力资源招聘,劳务派遣,人力资源管理咨询,人事代理,人力资源服务外包,人力资源培训,人力资源测评</v>
          </cell>
          <cell r="M65" t="str">
            <v>18771116177</v>
          </cell>
          <cell r="N65">
            <v>2025</v>
          </cell>
        </row>
        <row r="65">
          <cell r="P65" t="str">
            <v>人力资源服务许可证2024和2025年均已经年审。</v>
          </cell>
        </row>
        <row r="66">
          <cell r="B66" t="str">
            <v>湖北搭夥人力资源有限公司</v>
          </cell>
          <cell r="C66" t="str">
            <v>民营性质的服务企业</v>
          </cell>
          <cell r="D66" t="str">
            <v>经营性人力资源服务机构</v>
          </cell>
          <cell r="E66" t="str">
            <v>91420100MA4KX8YD7G</v>
          </cell>
          <cell r="F66" t="str">
            <v>是</v>
          </cell>
          <cell r="G66" t="str">
            <v>否</v>
          </cell>
          <cell r="H66" t="str">
            <v>武汉经济技术开发区201M地块华中智谷项目二期A1办公楼栋/单元14层1、6号</v>
          </cell>
          <cell r="I66" t="str">
            <v>周祥</v>
          </cell>
          <cell r="J66" t="str">
            <v>(鄂)人服证字[2018]第 0108000713号</v>
          </cell>
        </row>
        <row r="66">
          <cell r="L66" t="str">
            <v>人力资源招聘,人力资源管理咨询,人事代理,人力资源服务外包,猎头服务</v>
          </cell>
          <cell r="M66" t="str">
            <v>18627058317</v>
          </cell>
          <cell r="N66">
            <v>2025</v>
          </cell>
          <cell r="O66" t="str">
            <v>无</v>
          </cell>
          <cell r="P66" t="str">
            <v>无</v>
          </cell>
          <cell r="Q66" t="str">
            <v>无</v>
          </cell>
        </row>
        <row r="67">
          <cell r="B67" t="str">
            <v>武汉合利圣精科技有限公司</v>
          </cell>
          <cell r="C67" t="str">
            <v>民营性质的服务企业</v>
          </cell>
          <cell r="D67" t="str">
            <v>经营性人力资源服务机构</v>
          </cell>
          <cell r="E67" t="str">
            <v>914201000866201382</v>
          </cell>
          <cell r="F67" t="str">
            <v>否</v>
          </cell>
          <cell r="G67" t="str">
            <v>否</v>
          </cell>
          <cell r="H67" t="str">
            <v>武汉经济技术开发区12C2地块武汉经开万达广场B区S5-3栋15层B3-9室</v>
          </cell>
          <cell r="I67" t="str">
            <v>詹蓓茹</v>
          </cell>
          <cell r="J67" t="str">
            <v>(鄂)人服证字[2019]第0108001013号</v>
          </cell>
          <cell r="K67" t="str">
            <v>B20240409112</v>
          </cell>
          <cell r="L67" t="str">
            <v>人力资源招聘,人力资源服务外包,猎头服务</v>
          </cell>
          <cell r="M67" t="str">
            <v>15858212435</v>
          </cell>
          <cell r="N67">
            <v>2025</v>
          </cell>
          <cell r="O67" t="str">
            <v>www.vidoukin.com</v>
          </cell>
          <cell r="P67" t="str">
            <v>无</v>
          </cell>
          <cell r="Q67" t="str">
            <v>无</v>
          </cell>
        </row>
        <row r="68">
          <cell r="B68" t="str">
            <v>武汉靓洁物业管理有限公司</v>
          </cell>
          <cell r="C68" t="str">
            <v>民营性质的服务企业</v>
          </cell>
          <cell r="D68" t="str">
            <v>经营性人力资源服务机构</v>
          </cell>
          <cell r="E68" t="str">
            <v>91420106688822546E</v>
          </cell>
          <cell r="F68" t="str">
            <v>否</v>
          </cell>
          <cell r="G68" t="str">
            <v>否</v>
          </cell>
          <cell r="H68" t="str">
            <v>武汉经济技术开发区19C26地块中环湖畔.臻园5栋16层9室</v>
          </cell>
          <cell r="I68" t="str">
            <v>彭代蓉</v>
          </cell>
          <cell r="J68" t="str">
            <v>（鄂）人服证字〔2023〕第0108003323 号</v>
          </cell>
        </row>
        <row r="68">
          <cell r="L68" t="str">
            <v>其他</v>
          </cell>
          <cell r="M68" t="str">
            <v>15871412939</v>
          </cell>
          <cell r="N68">
            <v>2025</v>
          </cell>
        </row>
        <row r="68">
          <cell r="P68" t="str">
            <v>无</v>
          </cell>
        </row>
        <row r="69">
          <cell r="B69" t="str">
            <v>武汉杰鑫祥劳务有限公司</v>
          </cell>
          <cell r="C69" t="str">
            <v>民营性质的服务企业</v>
          </cell>
          <cell r="D69" t="str">
            <v>经营性人力资源服务机构</v>
          </cell>
          <cell r="E69" t="str">
            <v>914201000777316296</v>
          </cell>
          <cell r="F69" t="str">
            <v>否</v>
          </cell>
          <cell r="G69" t="str">
            <v>否</v>
          </cell>
          <cell r="H69" t="str">
            <v>武汉经济技术开发区19C2地块武汉经开未来城A幢1单元6层14号房</v>
          </cell>
          <cell r="I69" t="str">
            <v>刘拥政</v>
          </cell>
          <cell r="J69" t="str">
            <v>（鄂）人服证字【2016】0108000813号</v>
          </cell>
        </row>
        <row r="69">
          <cell r="L69" t="str">
            <v>人力资源招聘,劳务派遣,人力资源服务外包</v>
          </cell>
          <cell r="M69" t="str">
            <v>13297966466</v>
          </cell>
          <cell r="N69">
            <v>2025</v>
          </cell>
          <cell r="O69" t="str">
            <v>无</v>
          </cell>
          <cell r="P69" t="str">
            <v>本年度无变更</v>
          </cell>
          <cell r="Q69" t="str">
            <v>无</v>
          </cell>
        </row>
        <row r="70">
          <cell r="B70" t="str">
            <v>武汉鹏嘉人力资源有限公司</v>
          </cell>
          <cell r="C70" t="str">
            <v>民营性质的服务企业</v>
          </cell>
          <cell r="D70" t="str">
            <v>经营性人力资源服务机构</v>
          </cell>
          <cell r="E70" t="str">
            <v>91420100MA4L00GD1N</v>
          </cell>
          <cell r="F70" t="str">
            <v>否</v>
          </cell>
          <cell r="G70" t="str">
            <v>否</v>
          </cell>
          <cell r="H70" t="str">
            <v>武汉经济技术开发区圣龙广场2栋17层9室-2</v>
          </cell>
          <cell r="I70" t="str">
            <v>张涛</v>
          </cell>
          <cell r="J70" t="str">
            <v>(鄂)人服证字[2018]第0108003213号</v>
          </cell>
        </row>
        <row r="70">
          <cell r="L70" t="str">
            <v>人力资源招聘,人力资源管理咨询,猎头服务,劳务派遣</v>
          </cell>
          <cell r="M70" t="str">
            <v>15587455099</v>
          </cell>
          <cell r="N70">
            <v>2025</v>
          </cell>
          <cell r="O70" t="str">
            <v>无</v>
          </cell>
          <cell r="P70" t="str">
            <v>本机构持有《人力资源服务许可证》《劳务派遣经营许可证》，证件均在有效期内；2025年度无营业执照、经营许可变更、延续事项，无许可注销、撤销记录。</v>
          </cell>
          <cell r="Q70" t="str">
            <v>无</v>
          </cell>
        </row>
        <row r="71">
          <cell r="B71" t="str">
            <v>湖北汉方管理咨询有限公司</v>
          </cell>
          <cell r="C71" t="str">
            <v>民营性质的服务企业</v>
          </cell>
          <cell r="D71" t="str">
            <v>经营性人力资源服务机构</v>
          </cell>
          <cell r="E71" t="str">
            <v>91420100MA4F16819U</v>
          </cell>
          <cell r="F71" t="str">
            <v>否</v>
          </cell>
          <cell r="G71" t="str">
            <v>否</v>
          </cell>
          <cell r="H71" t="str">
            <v>湖北省武汉市武汉经济技术开发区2MA地块办公及生产用房1楼(东方工业园5号楼)(集-HCY-GK5#T35)</v>
          </cell>
          <cell r="I71" t="str">
            <v>熊春英</v>
          </cell>
          <cell r="J71" t="str">
            <v>（鄂）人服证字[2025]第0108001313号</v>
          </cell>
        </row>
        <row r="71">
          <cell r="L71" t="str">
            <v>人力资源招聘,劳务派遣</v>
          </cell>
          <cell r="M71" t="str">
            <v>18986183143</v>
          </cell>
          <cell r="N71">
            <v>2025</v>
          </cell>
        </row>
        <row r="71">
          <cell r="P71" t="str">
            <v>无</v>
          </cell>
        </row>
        <row r="72">
          <cell r="B72" t="str">
            <v>德邦盛（武汉）餐饮管理有限公司</v>
          </cell>
          <cell r="C72" t="str">
            <v>民营性质的服务企业</v>
          </cell>
          <cell r="D72" t="str">
            <v>经营性人力资源服务机构</v>
          </cell>
          <cell r="E72" t="str">
            <v>91420100MA4L0PAEXJ</v>
          </cell>
          <cell r="F72" t="str">
            <v>否</v>
          </cell>
          <cell r="G72" t="str">
            <v>否</v>
          </cell>
          <cell r="H72" t="str">
            <v>湖北省武汉市武汉经济技术开发区兴华路77号洪山家园综合服务楼(会所)三层A6</v>
          </cell>
          <cell r="I72" t="str">
            <v>韩启峰</v>
          </cell>
          <cell r="J72" t="str">
            <v>(鄂)人服证字[2025]第0108001013</v>
          </cell>
        </row>
        <row r="72">
          <cell r="L72" t="str">
            <v>人力资源招聘,劳务派遣</v>
          </cell>
          <cell r="M72" t="str">
            <v>18986183143</v>
          </cell>
          <cell r="N72">
            <v>2025</v>
          </cell>
        </row>
        <row r="72">
          <cell r="P72" t="str">
            <v>无</v>
          </cell>
        </row>
        <row r="73">
          <cell r="B73" t="str">
            <v>车城智能装备（武汉）有限公司</v>
          </cell>
          <cell r="C73" t="str">
            <v>民营性质的服务企业</v>
          </cell>
          <cell r="D73" t="str">
            <v>经营性人力资源服务机构</v>
          </cell>
          <cell r="E73" t="str">
            <v>91420114086615654R</v>
          </cell>
          <cell r="F73" t="str">
            <v>否</v>
          </cell>
          <cell r="G73" t="str">
            <v>否</v>
          </cell>
          <cell r="H73" t="str">
            <v>武汉经济技术开发区2号工业区2M-1沌阳大道393号扩建车间及配套工程二楼202室</v>
          </cell>
          <cell r="I73" t="str">
            <v>杜献</v>
          </cell>
          <cell r="J73" t="str">
            <v>人服证字【2022】第0108005323号</v>
          </cell>
        </row>
        <row r="73">
          <cell r="L73" t="str">
            <v>劳务派遣,人力资源信息软件服务,猎头服务,人力资源招聘</v>
          </cell>
          <cell r="M73" t="str">
            <v>18108617582</v>
          </cell>
          <cell r="N73">
            <v>2025</v>
          </cell>
        </row>
        <row r="73">
          <cell r="P73" t="str">
            <v>无</v>
          </cell>
        </row>
        <row r="74">
          <cell r="B74" t="str">
            <v>武汉净美天人力资源有限公司</v>
          </cell>
          <cell r="C74" t="str">
            <v>民营性质的服务企业</v>
          </cell>
          <cell r="D74" t="str">
            <v>经营性人力资源服务机构</v>
          </cell>
          <cell r="E74" t="str">
            <v>91420113347316856C</v>
          </cell>
          <cell r="F74" t="str">
            <v>否</v>
          </cell>
          <cell r="G74" t="str">
            <v>否</v>
          </cell>
          <cell r="H74" t="str">
            <v>纱帽街纱河南路佳锦花园住宅小区1栋1层9商室</v>
          </cell>
          <cell r="I74" t="str">
            <v>赵志成</v>
          </cell>
          <cell r="J74" t="str">
            <v>(鄂)人服证字[2019]第0108000813</v>
          </cell>
        </row>
        <row r="74">
          <cell r="L74" t="str">
            <v>人力资源招聘,人力资源管理咨询,人力资源服务外包</v>
          </cell>
          <cell r="M74" t="str">
            <v>15871423328</v>
          </cell>
          <cell r="N74">
            <v>2025</v>
          </cell>
          <cell r="O74" t="str">
            <v>无</v>
          </cell>
          <cell r="P74" t="str">
            <v>无</v>
          </cell>
          <cell r="Q74" t="str">
            <v>无</v>
          </cell>
        </row>
        <row r="75">
          <cell r="B75" t="str">
            <v>英迹(武汉)人力资源服务有限公司</v>
          </cell>
          <cell r="C75" t="str">
            <v>民营性质的服务企业</v>
          </cell>
          <cell r="D75" t="str">
            <v>经营性人力资源服务机构</v>
          </cell>
          <cell r="E75" t="str">
            <v>91420111MA4K2KJ257</v>
          </cell>
          <cell r="F75" t="str">
            <v>否</v>
          </cell>
          <cell r="G75" t="str">
            <v>否</v>
          </cell>
          <cell r="H75" t="str">
            <v>武汉经济技术开发区人工智能科技园Q栋研发楼（HJB-5-006）（具体到房号）</v>
          </cell>
          <cell r="I75" t="str">
            <v>王然旭</v>
          </cell>
          <cell r="J75" t="str">
            <v>(鄂)人服证字[2021]第0108001613号</v>
          </cell>
        </row>
        <row r="75">
          <cell r="L75" t="str">
            <v>人力资源招聘,人力资源服务外包,猎头服务</v>
          </cell>
          <cell r="M75" t="str">
            <v>13971158007</v>
          </cell>
          <cell r="N75">
            <v>2025</v>
          </cell>
          <cell r="O75" t="str">
            <v>无</v>
          </cell>
          <cell r="P75" t="str">
            <v>无</v>
          </cell>
          <cell r="Q75" t="str">
            <v>无</v>
          </cell>
        </row>
        <row r="76">
          <cell r="B76" t="str">
            <v>武汉如达企业管理服务有限公司</v>
          </cell>
          <cell r="C76" t="str">
            <v>民营性质的服务企业</v>
          </cell>
          <cell r="D76" t="str">
            <v>经营性人力资源服务机构</v>
          </cell>
          <cell r="E76" t="str">
            <v>91420111MA7LGJ2X03</v>
          </cell>
          <cell r="F76" t="str">
            <v>是</v>
          </cell>
          <cell r="G76" t="str">
            <v>否</v>
          </cell>
          <cell r="H76" t="str">
            <v>武汉经济技术开发区2C地块新都国际嘉园A栋2层23室</v>
          </cell>
          <cell r="I76" t="str">
            <v>李润龙</v>
          </cell>
          <cell r="J76" t="str">
            <v>（鄂）人服证字第0105001313号</v>
          </cell>
        </row>
        <row r="76">
          <cell r="L76" t="str">
            <v>劳务派遣,人力资源服务外包</v>
          </cell>
          <cell r="M76" t="str">
            <v>15172402861</v>
          </cell>
          <cell r="N76">
            <v>2025</v>
          </cell>
        </row>
        <row r="76">
          <cell r="P76" t="str">
            <v>无</v>
          </cell>
        </row>
        <row r="77">
          <cell r="B77" t="str">
            <v>武汉腾飞之家外包管理服务有限公司</v>
          </cell>
          <cell r="C77" t="str">
            <v>民营性质的服务企业</v>
          </cell>
          <cell r="D77" t="str">
            <v>经营性人力资源服务机构</v>
          </cell>
          <cell r="E77" t="str">
            <v>914201000960106086</v>
          </cell>
          <cell r="F77" t="str">
            <v>是</v>
          </cell>
          <cell r="G77" t="str">
            <v>否</v>
          </cell>
          <cell r="H77" t="str">
            <v>武汉经济技术开发区2C地块新都国际嘉园A栋2层20室</v>
          </cell>
          <cell r="I77" t="str">
            <v>张军</v>
          </cell>
          <cell r="J77" t="str">
            <v>(鄂)人服证字[2014]第0108000413号</v>
          </cell>
        </row>
        <row r="77">
          <cell r="L77" t="str">
            <v>劳务派遣,人力资源服务外包,人力资源招聘</v>
          </cell>
          <cell r="M77" t="str">
            <v>15172402861</v>
          </cell>
          <cell r="N77">
            <v>2025</v>
          </cell>
        </row>
        <row r="77">
          <cell r="P77" t="str">
            <v>无</v>
          </cell>
        </row>
        <row r="78">
          <cell r="B78" t="str">
            <v>上海嘉扬人力资源管理有限公司武汉分公司</v>
          </cell>
          <cell r="C78" t="str">
            <v>民营性质的服务企业</v>
          </cell>
          <cell r="D78" t="str">
            <v>经营性人力资源服务机构</v>
          </cell>
          <cell r="E78" t="str">
            <v>91420100MA49QUPW71</v>
          </cell>
          <cell r="F78" t="str">
            <v>否</v>
          </cell>
          <cell r="G78" t="str">
            <v>是</v>
          </cell>
          <cell r="H78" t="str">
            <v>武汉经济技术开发区军山科技产业园三区倒班楼商铺10号1020</v>
          </cell>
          <cell r="I78" t="str">
            <v>张可亮</v>
          </cell>
        </row>
        <row r="78">
          <cell r="K78" t="str">
            <v>武经开审批备字[2022]02001号</v>
          </cell>
          <cell r="L78" t="str">
            <v>劳务派遣,人力资源管理咨询,人力资源招聘,人事代理,人力资源服务外包</v>
          </cell>
          <cell r="M78" t="str">
            <v>13310060682</v>
          </cell>
          <cell r="N78">
            <v>2025</v>
          </cell>
        </row>
        <row r="78">
          <cell r="P78" t="str">
            <v>无</v>
          </cell>
        </row>
        <row r="79">
          <cell r="B79" t="str">
            <v>湖北维合人力资源有限公司</v>
          </cell>
          <cell r="C79" t="str">
            <v>民营性质的服务企业</v>
          </cell>
          <cell r="D79" t="str">
            <v>经营性人力资源服务机构</v>
          </cell>
          <cell r="E79" t="str">
            <v>91420114MABR14QW56</v>
          </cell>
          <cell r="F79" t="str">
            <v>否</v>
          </cell>
          <cell r="G79" t="str">
            <v>否</v>
          </cell>
          <cell r="H79" t="str">
            <v>湖北省武汉市武汉经济技术开发区12C2地块武汉经开万达广场B区S5-1栋30层B1-23室</v>
          </cell>
          <cell r="I79" t="str">
            <v>王登</v>
          </cell>
          <cell r="J79" t="str">
            <v>(鄂）人服证字（2023）第0108003823</v>
          </cell>
        </row>
        <row r="79">
          <cell r="L79" t="str">
            <v>人力资源招聘,劳务派遣,人力资源服务外包</v>
          </cell>
          <cell r="M79" t="str">
            <v>15623438182</v>
          </cell>
          <cell r="N79">
            <v>2025</v>
          </cell>
        </row>
        <row r="79">
          <cell r="P79" t="str">
            <v>无</v>
          </cell>
        </row>
        <row r="80">
          <cell r="B80" t="str">
            <v>中智湖北经济技术合作有限公司经开分公司</v>
          </cell>
          <cell r="C80" t="str">
            <v>国有性质的服务企业</v>
          </cell>
          <cell r="D80" t="str">
            <v>经营性人力资源服务机构</v>
          </cell>
          <cell r="E80" t="str">
            <v>91420100MABXNL8G1R</v>
          </cell>
          <cell r="F80" t="str">
            <v>否</v>
          </cell>
          <cell r="G80" t="str">
            <v>是</v>
          </cell>
          <cell r="H80" t="str">
            <v>武汉市经济技术开发区沌阳街道17C1地块东合中心一期商业区3栋1-4层3号4层D1</v>
          </cell>
          <cell r="I80" t="str">
            <v>王姗姗</v>
          </cell>
          <cell r="J80" t="str">
            <v>(鄂)人服证字(2020)第0114031812号</v>
          </cell>
          <cell r="K80" t="str">
            <v>武经开审批备字[2022]02004号</v>
          </cell>
          <cell r="L80" t="str">
            <v>人力资源招聘,人力资源测评,劳务派遣,人力资源管理咨询,其他,人事代理,人力资源服务外包,人力资源培训,猎头服务</v>
          </cell>
          <cell r="M80" t="str">
            <v>13971408765</v>
          </cell>
          <cell r="N80">
            <v>2025</v>
          </cell>
        </row>
        <row r="80">
          <cell r="P80" t="str">
            <v>法人变更</v>
          </cell>
        </row>
        <row r="81">
          <cell r="B81" t="str">
            <v>武汉崇德人力资源有限公司</v>
          </cell>
          <cell r="C81" t="str">
            <v>民营性质的服务企业</v>
          </cell>
          <cell r="D81" t="str">
            <v>经营性人力资源服务机构</v>
          </cell>
          <cell r="E81" t="str">
            <v>91420100MA4L09745P</v>
          </cell>
          <cell r="F81" t="str">
            <v>是</v>
          </cell>
          <cell r="G81" t="str">
            <v>否</v>
          </cell>
          <cell r="H81" t="str">
            <v>武汉经济技术开发区206M地块华中电子商务产业园A2栋1-2层</v>
          </cell>
          <cell r="I81" t="str">
            <v>鲍正雄</v>
          </cell>
          <cell r="J81" t="str">
            <v>（鄂）人服证字【2018】第0108003413</v>
          </cell>
        </row>
        <row r="81">
          <cell r="L81" t="str">
            <v>人力资源招聘,劳务派遣,人力资源管理咨询,人力资源服务外包</v>
          </cell>
          <cell r="M81" t="str">
            <v>15871216116</v>
          </cell>
          <cell r="N81">
            <v>2025</v>
          </cell>
        </row>
        <row r="81">
          <cell r="P81" t="str">
            <v>本单位2025年无变更</v>
          </cell>
          <cell r="Q81" t="str">
            <v>本单位2025年无行政处罚</v>
          </cell>
        </row>
        <row r="82">
          <cell r="B82" t="str">
            <v>武汉尚源域锋人力资源开发有限公司</v>
          </cell>
          <cell r="C82" t="str">
            <v>民营性质的服务企业</v>
          </cell>
          <cell r="D82" t="str">
            <v>经营性人力资源服务机构</v>
          </cell>
          <cell r="E82" t="str">
            <v>91420100MA4KYMAE6J</v>
          </cell>
          <cell r="F82" t="str">
            <v>否</v>
          </cell>
          <cell r="G82" t="str">
            <v>否</v>
          </cell>
          <cell r="H82" t="str">
            <v>武汉经济技术开发区创业路16号A座4层8403号</v>
          </cell>
          <cell r="I82" t="str">
            <v>周小雄</v>
          </cell>
          <cell r="J82" t="str">
            <v>（鄂）人服证字[2020]第0108001112</v>
          </cell>
        </row>
        <row r="82">
          <cell r="L82" t="str">
            <v>人力资源招聘,劳务派遣,人力资源服务外包</v>
          </cell>
          <cell r="M82" t="str">
            <v>13971393416</v>
          </cell>
          <cell r="N82">
            <v>2025</v>
          </cell>
        </row>
        <row r="82">
          <cell r="P82" t="str">
            <v>延续</v>
          </cell>
        </row>
        <row r="83">
          <cell r="B83" t="str">
            <v>湖北腾飞人才股份有限公司</v>
          </cell>
          <cell r="C83" t="str">
            <v>民营性质的服务企业</v>
          </cell>
          <cell r="D83" t="str">
            <v>经营性人力资源服务机构</v>
          </cell>
          <cell r="E83" t="str">
            <v>91420100758160251U</v>
          </cell>
          <cell r="F83" t="str">
            <v>是</v>
          </cell>
          <cell r="G83" t="str">
            <v>否</v>
          </cell>
          <cell r="H83" t="str">
            <v>武汉经济技术开发区201M地块华中智谷项目二期A1办公楼7-8层1、2、3、4、6号</v>
          </cell>
          <cell r="I83" t="str">
            <v>张军</v>
          </cell>
          <cell r="J83" t="str">
            <v>(鄂)人服证字[2017]第0108002513</v>
          </cell>
        </row>
        <row r="83">
          <cell r="L83" t="str">
            <v>人力资源招聘,劳务派遣,人力资源服务外包</v>
          </cell>
          <cell r="M83" t="str">
            <v>15172402861</v>
          </cell>
          <cell r="N83">
            <v>2025</v>
          </cell>
        </row>
        <row r="83">
          <cell r="P83" t="str">
            <v>无</v>
          </cell>
        </row>
        <row r="84">
          <cell r="B84" t="str">
            <v>前包人力资源管理有限公司</v>
          </cell>
          <cell r="C84" t="str">
            <v>民营性质的服务企业</v>
          </cell>
          <cell r="D84" t="str">
            <v>经营性人力资源服务机构</v>
          </cell>
          <cell r="E84" t="str">
            <v>91420000MA4882F57K</v>
          </cell>
          <cell r="F84" t="str">
            <v>是</v>
          </cell>
          <cell r="G84" t="str">
            <v>否</v>
          </cell>
          <cell r="H84" t="str">
            <v>武汉经济技术开发区201M地块华中智谷项目二期A1办公楼16层1、2、3、4、5、6号</v>
          </cell>
          <cell r="I84" t="str">
            <v>谭明辉</v>
          </cell>
          <cell r="J84" t="str">
            <v>(鄂)人服证字[2022]第0108002523号</v>
          </cell>
        </row>
        <row r="84">
          <cell r="L84" t="str">
            <v>人力资源招聘,劳务派遣,人力资源服务外包</v>
          </cell>
          <cell r="M84" t="str">
            <v>18507192875</v>
          </cell>
          <cell r="N84">
            <v>2025</v>
          </cell>
          <cell r="O84" t="str">
            <v>无</v>
          </cell>
          <cell r="P84" t="str">
            <v>无</v>
          </cell>
          <cell r="Q84" t="str">
            <v>无</v>
          </cell>
        </row>
        <row r="85">
          <cell r="B85" t="str">
            <v>江西奥泽供应链管理有限公司武汉分公司</v>
          </cell>
          <cell r="C85" t="str">
            <v>民营性质的服务企业</v>
          </cell>
          <cell r="D85" t="str">
            <v>经营性人力资源服务机构</v>
          </cell>
          <cell r="E85" t="str">
            <v>91420100MACL5T784U</v>
          </cell>
          <cell r="F85" t="str">
            <v>否</v>
          </cell>
          <cell r="G85" t="str">
            <v>是</v>
          </cell>
          <cell r="H85" t="str">
            <v>湖北省武汉市汉南区马影河大道两侧大道 南新城欧洲风情小镇一期二区A第A-14号 楼1-2层(1)商号房二楼</v>
          </cell>
          <cell r="I85" t="str">
            <v>范爱玲</v>
          </cell>
        </row>
        <row r="85">
          <cell r="L85" t="str">
            <v>人力资源招聘,劳务派遣,人力资源服务外包</v>
          </cell>
          <cell r="M85" t="str">
            <v>15607161281</v>
          </cell>
          <cell r="N85">
            <v>2025</v>
          </cell>
          <cell r="O85" t="str">
            <v>无</v>
          </cell>
          <cell r="P85" t="str">
            <v>无</v>
          </cell>
          <cell r="Q85" t="str">
            <v>无</v>
          </cell>
        </row>
        <row r="86">
          <cell r="B86" t="str">
            <v>小蓝帽企业服务（武汉）有限公司</v>
          </cell>
          <cell r="C86" t="str">
            <v>民营性质的服务企业</v>
          </cell>
          <cell r="D86" t="str">
            <v>经营性人力资源服务机构</v>
          </cell>
          <cell r="E86" t="str">
            <v>91420114MA49LDK0XN</v>
          </cell>
          <cell r="F86" t="str">
            <v>是</v>
          </cell>
          <cell r="G86" t="str">
            <v>否</v>
          </cell>
          <cell r="H86" t="str">
            <v>武汉经济技术开发区创业路34附1号</v>
          </cell>
          <cell r="I86" t="str">
            <v>尚辉</v>
          </cell>
          <cell r="J86" t="str">
            <v>（鄂）人服证字【2021】第010800182号</v>
          </cell>
        </row>
        <row r="86">
          <cell r="L86" t="str">
            <v>人力资源招聘,劳务派遣,人力资源服务外包</v>
          </cell>
          <cell r="M86" t="str">
            <v>18671450197</v>
          </cell>
          <cell r="N86">
            <v>2025</v>
          </cell>
        </row>
        <row r="86">
          <cell r="P86" t="str">
            <v>人力资源许可证（编号：（鄂）人服证字【2021】第0108001823号）2026年5月12日到期，于2026年5月7日取得新的服务许可证</v>
          </cell>
        </row>
        <row r="87">
          <cell r="B87" t="str">
            <v>武汉博程人力资源有限公司</v>
          </cell>
          <cell r="C87" t="str">
            <v>民营性质的服务企业</v>
          </cell>
          <cell r="D87" t="str">
            <v>经营性人力资源服务机构</v>
          </cell>
          <cell r="E87" t="str">
            <v>91420114MA4KYMUY70</v>
          </cell>
          <cell r="F87" t="str">
            <v>是</v>
          </cell>
          <cell r="G87" t="str">
            <v>否</v>
          </cell>
          <cell r="H87" t="str">
            <v>湖北省武汉市武汉经济技术开发区3MA地块车城大道202号2号车间、S1装配车间(T-HPYF-6005)</v>
          </cell>
          <cell r="I87" t="str">
            <v>汤枫</v>
          </cell>
          <cell r="J87" t="str">
            <v>（鄂）人服证字［2021］第0108004713号</v>
          </cell>
        </row>
        <row r="87">
          <cell r="L87" t="str">
            <v>人力资源招聘,劳务派遣,人事代理,人力资源服务外包</v>
          </cell>
          <cell r="M87" t="str">
            <v>18062412320</v>
          </cell>
          <cell r="N87">
            <v>2025</v>
          </cell>
        </row>
        <row r="87">
          <cell r="P87" t="str">
            <v>无</v>
          </cell>
        </row>
        <row r="88">
          <cell r="B88" t="str">
            <v>湖北百耀企业管理有限公司</v>
          </cell>
          <cell r="C88" t="str">
            <v>民营性质的服务企业</v>
          </cell>
          <cell r="D88" t="str">
            <v>经营性人力资源服务机构</v>
          </cell>
          <cell r="E88" t="str">
            <v>91420100MA49MHF71U</v>
          </cell>
          <cell r="F88" t="str">
            <v>否</v>
          </cell>
          <cell r="G88" t="str">
            <v>否</v>
          </cell>
          <cell r="H88" t="str">
            <v>武汉经济技术开发区12C2地块武汉经开万达广场B区S5-3栋14层B3-15室</v>
          </cell>
          <cell r="I88" t="str">
            <v>徐永跃</v>
          </cell>
          <cell r="J88" t="str">
            <v>(鄂)人服证字[2021]第010800041号</v>
          </cell>
          <cell r="K88" t="str">
            <v>B20240123012</v>
          </cell>
          <cell r="L88" t="str">
            <v>人力资源招聘,劳务派遣,人力资源服务外包</v>
          </cell>
          <cell r="M88" t="str">
            <v>15377001688</v>
          </cell>
          <cell r="N88">
            <v>2025</v>
          </cell>
          <cell r="O88" t="str">
            <v>没有</v>
          </cell>
          <cell r="P88" t="str">
            <v>无变更</v>
          </cell>
          <cell r="Q88" t="str">
            <v>无处罚</v>
          </cell>
        </row>
        <row r="89">
          <cell r="B89" t="str">
            <v>湖北成成人力资源有限公司</v>
          </cell>
          <cell r="C89" t="str">
            <v>民营性质的服务企业</v>
          </cell>
          <cell r="D89" t="str">
            <v>经营性人力资源服务机构</v>
          </cell>
          <cell r="E89" t="str">
            <v>91420113MABM5KF8XB</v>
          </cell>
          <cell r="F89" t="str">
            <v>否</v>
          </cell>
          <cell r="G89" t="str">
            <v>否</v>
          </cell>
          <cell r="H89" t="str">
            <v>武汉经济技术开发区武汉经开万达广场B区第S5-4幢25层B4-11号房</v>
          </cell>
          <cell r="I89" t="str">
            <v>吴远成</v>
          </cell>
          <cell r="J89" t="str">
            <v>(鄂)人服证字[2023]第0108003523</v>
          </cell>
        </row>
        <row r="89">
          <cell r="L89" t="str">
            <v>人力资源招聘,劳务派遣,人力资源管理咨询,猎头服务,人力资源信息软件服务</v>
          </cell>
          <cell r="M89" t="str">
            <v>18627888758</v>
          </cell>
          <cell r="N89">
            <v>2025</v>
          </cell>
        </row>
        <row r="89">
          <cell r="P89" t="str">
            <v>无</v>
          </cell>
        </row>
        <row r="90">
          <cell r="B90" t="str">
            <v>武汉晶雨人力资源有限公司</v>
          </cell>
          <cell r="C90" t="str">
            <v>民营性质的服务企业</v>
          </cell>
          <cell r="D90" t="str">
            <v>经营性人力资源服务机构</v>
          </cell>
          <cell r="E90" t="str">
            <v>91420100MADKEMUD2H</v>
          </cell>
          <cell r="F90" t="str">
            <v>否</v>
          </cell>
          <cell r="G90" t="str">
            <v>否</v>
          </cell>
          <cell r="H90" t="str">
            <v>湖北省武汉市武汉经济技术开发区12C2地块武汉经开万达广场二期6栋18层1室-9</v>
          </cell>
          <cell r="I90" t="str">
            <v>吴亚波</v>
          </cell>
          <cell r="J90" t="str">
            <v>(鄂)人服证字[2024]第0108003614号</v>
          </cell>
        </row>
        <row r="90">
          <cell r="L90" t="str">
            <v>人力资源招聘,劳务派遣,人力资源管理咨询,人力资源培训,猎头服务,人力资源信息软件服务</v>
          </cell>
          <cell r="M90" t="str">
            <v>18327738687</v>
          </cell>
          <cell r="N90">
            <v>2025</v>
          </cell>
        </row>
        <row r="90">
          <cell r="P90" t="str">
            <v>无</v>
          </cell>
        </row>
        <row r="91">
          <cell r="B91" t="str">
            <v>武汉群英荟萃人力资源有限公司</v>
          </cell>
          <cell r="C91" t="str">
            <v>民营性质的服务企业</v>
          </cell>
          <cell r="D91" t="str">
            <v>经营性人力资源服务机构</v>
          </cell>
          <cell r="E91" t="str">
            <v>91420100MABXATUF4C</v>
          </cell>
          <cell r="F91" t="str">
            <v>否</v>
          </cell>
          <cell r="G91" t="str">
            <v>否</v>
          </cell>
          <cell r="H91" t="str">
            <v>武汉经济技术开发区2MA地块办公及生产用房（东方工业园5号-6号楼）（集-HCY-6＃C14）</v>
          </cell>
          <cell r="I91" t="str">
            <v>陶秋红</v>
          </cell>
          <cell r="J91" t="str">
            <v>（鄂）人服证字【2022】号第0108004323号</v>
          </cell>
        </row>
        <row r="91">
          <cell r="L91" t="str">
            <v>人力资源招聘,劳务派遣,人力资源管理咨询,人力资源服务外包</v>
          </cell>
          <cell r="M91" t="str">
            <v>18860231706</v>
          </cell>
          <cell r="N91">
            <v>2025</v>
          </cell>
        </row>
        <row r="91">
          <cell r="P91" t="str">
            <v>做过延续</v>
          </cell>
        </row>
        <row r="92">
          <cell r="B92" t="str">
            <v>湖北博遇企业管理有限公司</v>
          </cell>
          <cell r="C92" t="str">
            <v>民营性质的服务企业</v>
          </cell>
          <cell r="D92" t="str">
            <v>经营性人力资源服务机构</v>
          </cell>
          <cell r="E92" t="str">
            <v>91420100MA49B3FP0N</v>
          </cell>
          <cell r="F92" t="str">
            <v>否</v>
          </cell>
          <cell r="G92" t="str">
            <v>否</v>
          </cell>
          <cell r="H92" t="str">
            <v>武汉市经济技术开发区经开万达广场B区第S5-3幢16层B3-4号房</v>
          </cell>
          <cell r="I92" t="str">
            <v>王勇</v>
          </cell>
          <cell r="J92" t="str">
            <v>0108001313</v>
          </cell>
        </row>
        <row r="92">
          <cell r="L92" t="str">
            <v>人力资源招聘,人力资源管理咨询,人事代理,人力资源服务外包</v>
          </cell>
          <cell r="M92" t="str">
            <v>18086056399</v>
          </cell>
          <cell r="N92">
            <v>2025</v>
          </cell>
          <cell r="O92" t="str">
            <v>无</v>
          </cell>
          <cell r="P92" t="str">
            <v>2025年8月29日办理证件延续。</v>
          </cell>
          <cell r="Q92" t="str">
            <v>无</v>
          </cell>
        </row>
        <row r="93">
          <cell r="B93" t="str">
            <v>武汉万友人力资源服务有限公司</v>
          </cell>
          <cell r="C93" t="str">
            <v>民营性质的服务企业</v>
          </cell>
          <cell r="D93" t="str">
            <v>经营性人力资源服务机构</v>
          </cell>
          <cell r="E93" t="str">
            <v>91420100MA4KX14K47</v>
          </cell>
          <cell r="F93" t="str">
            <v>否</v>
          </cell>
          <cell r="G93" t="str">
            <v>否</v>
          </cell>
          <cell r="H93" t="str">
            <v>武汉经济技术开发区12C2地块武汉经开万达广场B区S5-3栋25层B3-16号</v>
          </cell>
          <cell r="I93" t="str">
            <v>李顺庭</v>
          </cell>
          <cell r="J93" t="str">
            <v>（鄂）人服证字（2018）第0108000313号</v>
          </cell>
        </row>
        <row r="93">
          <cell r="L93" t="str">
            <v>人力资源招聘,劳务派遣</v>
          </cell>
          <cell r="M93" t="str">
            <v>18064099993</v>
          </cell>
          <cell r="N93">
            <v>2025</v>
          </cell>
        </row>
        <row r="93">
          <cell r="P93" t="str">
            <v>无</v>
          </cell>
        </row>
        <row r="94">
          <cell r="B94" t="str">
            <v>湖北屹峰祥劳务服务有限公司</v>
          </cell>
          <cell r="C94" t="str">
            <v>民营性质的服务企业</v>
          </cell>
          <cell r="D94" t="str">
            <v>经营性人力资源服务机构</v>
          </cell>
          <cell r="E94" t="str">
            <v>91420100MA4K32UEX0</v>
          </cell>
          <cell r="F94" t="str">
            <v>否</v>
          </cell>
          <cell r="G94" t="str">
            <v>否</v>
          </cell>
          <cell r="H94" t="str">
            <v>武汉经开区圣龙广场2幢1310</v>
          </cell>
          <cell r="I94" t="str">
            <v>郭春艳</v>
          </cell>
          <cell r="J94" t="str">
            <v>鄂人服证字2020第0108001213号</v>
          </cell>
        </row>
        <row r="94">
          <cell r="L94" t="str">
            <v>人力资源招聘,劳务派遣,人力资源管理咨询,人力资源服务外包,猎头服务</v>
          </cell>
          <cell r="M94" t="str">
            <v>13986293099</v>
          </cell>
          <cell r="N94">
            <v>2025</v>
          </cell>
          <cell r="O94" t="str">
            <v>无</v>
          </cell>
          <cell r="P94" t="str">
            <v>无</v>
          </cell>
          <cell r="Q94" t="str">
            <v>无</v>
          </cell>
        </row>
        <row r="95">
          <cell r="B95" t="str">
            <v>湖北武邦人力资源服务有限公司</v>
          </cell>
          <cell r="C95" t="str">
            <v>民营性质的服务企业</v>
          </cell>
          <cell r="D95" t="str">
            <v>经营性人力资源服务机构</v>
          </cell>
          <cell r="E95" t="str">
            <v>91420114MAD6HDC78X</v>
          </cell>
          <cell r="F95" t="str">
            <v>是</v>
          </cell>
          <cell r="G95" t="str">
            <v>否</v>
          </cell>
          <cell r="H95" t="str">
            <v>湖北省武汉市武汉经济技术开发区创业路16号地华源商务广场B座4层8406室</v>
          </cell>
          <cell r="I95" t="str">
            <v>苏魏</v>
          </cell>
          <cell r="J95" t="str">
            <v>（鄂）人服证字[2024]第0108003637号</v>
          </cell>
        </row>
        <row r="95">
          <cell r="L95" t="str">
            <v>人力资源招聘,劳务派遣,人力资源管理咨询,人事代理,人力资源服务外包,人力资源培训,猎头服务,人力资源测评</v>
          </cell>
          <cell r="M95" t="str">
            <v>18986098256</v>
          </cell>
          <cell r="N95">
            <v>2025</v>
          </cell>
          <cell r="O95" t="str">
            <v>无</v>
          </cell>
          <cell r="P95" t="str">
            <v>按期年检</v>
          </cell>
          <cell r="Q95" t="str">
            <v>无</v>
          </cell>
        </row>
        <row r="96">
          <cell r="B96" t="str">
            <v>湖北汇诚企业管理咨询有限公司</v>
          </cell>
          <cell r="C96" t="str">
            <v>民营性质的服务企业</v>
          </cell>
          <cell r="D96" t="str">
            <v>经营性人力资源服务机构</v>
          </cell>
          <cell r="E96" t="str">
            <v>91420100MAED04HU9C</v>
          </cell>
          <cell r="F96" t="str">
            <v>否</v>
          </cell>
          <cell r="G96" t="str">
            <v>否</v>
          </cell>
          <cell r="H96" t="str">
            <v>湖北省武汉市武汉经济技术开发区2MA地块沌阳大道385号通达伟业大厦三层3168号</v>
          </cell>
          <cell r="I96" t="str">
            <v>汪娜</v>
          </cell>
          <cell r="J96" t="str">
            <v>(鄂)人服证字[2025]第 0108003013</v>
          </cell>
        </row>
        <row r="96">
          <cell r="L96" t="str">
            <v>人力资源招聘,人力资源培训</v>
          </cell>
          <cell r="M96" t="str">
            <v>18986183143</v>
          </cell>
          <cell r="N96">
            <v>2025</v>
          </cell>
        </row>
        <row r="96">
          <cell r="P96" t="str">
            <v>无</v>
          </cell>
        </row>
        <row r="97">
          <cell r="B97" t="str">
            <v>武汉市伯马乐人力资源有限公司</v>
          </cell>
          <cell r="C97" t="str">
            <v>民营性质的服务企业</v>
          </cell>
          <cell r="D97" t="str">
            <v>经营性人力资源服务机构</v>
          </cell>
          <cell r="E97" t="str">
            <v>91420100MADN30QX3Y</v>
          </cell>
          <cell r="F97" t="str">
            <v>否</v>
          </cell>
          <cell r="G97" t="str">
            <v>否</v>
          </cell>
          <cell r="H97" t="str">
            <v>湖北省武汉市武汉经济技术开发区35R2地块枫树三路101号印湖云著7栋／单元1层（4）商号</v>
          </cell>
          <cell r="I97" t="str">
            <v>张鹏</v>
          </cell>
          <cell r="J97" t="str">
            <v>人服证字【2024】第0108006313</v>
          </cell>
        </row>
        <row r="97">
          <cell r="L97" t="str">
            <v>人力资源招聘,劳务派遣,人力资源管理咨询,人力资源服务外包,猎头服务,人力资源培训,人事代理,人力资源测评</v>
          </cell>
          <cell r="M97" t="str">
            <v>18501694443</v>
          </cell>
          <cell r="N97">
            <v>2025</v>
          </cell>
        </row>
        <row r="97">
          <cell r="P97" t="str">
            <v>无</v>
          </cell>
        </row>
        <row r="98">
          <cell r="B98" t="str">
            <v>武汉星景宏人力资源有限公司</v>
          </cell>
          <cell r="C98" t="str">
            <v>民营性质的服务企业</v>
          </cell>
          <cell r="D98" t="str">
            <v>经营性人力资源服务机构</v>
          </cell>
          <cell r="E98" t="str">
            <v>91420100MA4KQLYF0W</v>
          </cell>
          <cell r="F98" t="str">
            <v>否</v>
          </cell>
          <cell r="G98" t="str">
            <v>否</v>
          </cell>
          <cell r="H98" t="str">
            <v>武汉经济开发区武汉经开万达广场二期6幢24层5室A区</v>
          </cell>
          <cell r="I98" t="str">
            <v>李端</v>
          </cell>
          <cell r="J98" t="str">
            <v>(鄂)人服证字[2017]第0108000313号</v>
          </cell>
        </row>
        <row r="98">
          <cell r="L98" t="str">
            <v>人力资源招聘,劳务派遣,人力资源管理咨询,人力资源服务外包,人力资源培训</v>
          </cell>
          <cell r="M98" t="str">
            <v>13871339818</v>
          </cell>
          <cell r="N98">
            <v>2025</v>
          </cell>
        </row>
        <row r="98">
          <cell r="P98" t="str">
            <v>、</v>
          </cell>
        </row>
        <row r="99">
          <cell r="B99" t="str">
            <v>湖北蓝桥人力资源服务有限公司</v>
          </cell>
          <cell r="C99" t="str">
            <v>民营性质的服务企业</v>
          </cell>
          <cell r="D99" t="str">
            <v>经营性人力资源服务机构</v>
          </cell>
          <cell r="E99" t="str">
            <v>91420114MA4KW7G16U</v>
          </cell>
          <cell r="F99" t="str">
            <v>否</v>
          </cell>
          <cell r="G99" t="str">
            <v>是</v>
          </cell>
          <cell r="H99" t="str">
            <v>武汉经济技术开发区东荆河路洪山府郡还建楼门面一楼27号</v>
          </cell>
          <cell r="I99" t="str">
            <v>周泉</v>
          </cell>
          <cell r="J99" t="str">
            <v>（鄂）人服证字【2021】第0108001213号</v>
          </cell>
        </row>
        <row r="99">
          <cell r="L99" t="str">
            <v>人力资源招聘,劳务派遣,人力资源服务外包,人力资源培训,猎头服务</v>
          </cell>
          <cell r="M99" t="str">
            <v>18871571570</v>
          </cell>
          <cell r="N99">
            <v>2025</v>
          </cell>
          <cell r="O99" t="str">
            <v>www.lanqiaojob.com</v>
          </cell>
          <cell r="P99" t="str">
            <v>3月17日人力资源许可证延续</v>
          </cell>
          <cell r="Q99" t="str">
            <v>无</v>
          </cell>
        </row>
        <row r="100">
          <cell r="B100" t="str">
            <v>湖北三只羊人力资源服务有限公司</v>
          </cell>
          <cell r="C100" t="str">
            <v>民营性质的服务企业</v>
          </cell>
          <cell r="D100" t="str">
            <v>经营性人力资源服务机构</v>
          </cell>
          <cell r="E100" t="str">
            <v>91420100MAD82K7WXB</v>
          </cell>
          <cell r="F100" t="str">
            <v>是</v>
          </cell>
          <cell r="G100" t="str">
            <v>否</v>
          </cell>
          <cell r="H100" t="str">
            <v>湖北省武汉市武汉经济技术开发区202M地块碧桂园泰富国际一期4号楼3层A12号</v>
          </cell>
          <cell r="I100" t="str">
            <v>陈铭杰</v>
          </cell>
          <cell r="J100" t="str">
            <v>（鄂）人服证字[2024]第0108000513号</v>
          </cell>
        </row>
        <row r="100">
          <cell r="L100" t="str">
            <v>人力资源招聘,劳务派遣,人力资源服务外包</v>
          </cell>
          <cell r="M100" t="str">
            <v>15527637616</v>
          </cell>
          <cell r="N100">
            <v>2025</v>
          </cell>
        </row>
        <row r="100">
          <cell r="P100" t="str">
            <v>2025年7月8日，法人由范冲变更为陈铭杰，其他无变动。</v>
          </cell>
        </row>
        <row r="101">
          <cell r="B101" t="str">
            <v>湖北华屹企业管理咨询有限公司</v>
          </cell>
          <cell r="C101" t="str">
            <v>民营性质的服务企业</v>
          </cell>
          <cell r="D101" t="str">
            <v>经营性人力资源服务机构</v>
          </cell>
          <cell r="E101" t="str">
            <v>91420113MA4F559M6F</v>
          </cell>
          <cell r="F101" t="str">
            <v>否</v>
          </cell>
          <cell r="G101" t="str">
            <v>否</v>
          </cell>
          <cell r="H101" t="str">
            <v>湖北省武汉市武汉经济技术开发区2MA地块办公及生产用房（东方工业园5号楼）（集-HCY-5#D10）</v>
          </cell>
          <cell r="I101" t="str">
            <v>王贤珍</v>
          </cell>
          <cell r="J101" t="str">
            <v>（鄂）人服证字[2022]第0108000623</v>
          </cell>
        </row>
        <row r="101">
          <cell r="L101" t="str">
            <v>人力资源招聘,劳务派遣,人力资源管理咨询,人力资源服务外包,人力资源培训</v>
          </cell>
          <cell r="M101" t="str">
            <v>13986017836</v>
          </cell>
          <cell r="N101">
            <v>2025</v>
          </cell>
          <cell r="O101" t="str">
            <v>0</v>
          </cell>
          <cell r="P101" t="str">
            <v>本年度仅办理过地址变更，已在市场监管与人社部门完成登记备案;无其他新增备案项目，未办理许可延续，证照当前状态正常。</v>
          </cell>
          <cell r="Q101" t="str">
            <v>0</v>
          </cell>
        </row>
        <row r="102">
          <cell r="B102" t="str">
            <v>湖北方寸人力资源有限公司</v>
          </cell>
          <cell r="C102" t="str">
            <v>民营性质的服务企业</v>
          </cell>
          <cell r="D102" t="str">
            <v>经营性人力资源服务机构</v>
          </cell>
          <cell r="E102" t="str">
            <v>91420113MAE6BGCM8B</v>
          </cell>
          <cell r="F102" t="str">
            <v>否</v>
          </cell>
          <cell r="G102" t="str">
            <v>否</v>
          </cell>
          <cell r="H102" t="str">
            <v>武汉市汉南区汉南大道458号8幢101室</v>
          </cell>
          <cell r="I102" t="str">
            <v>高升华</v>
          </cell>
          <cell r="J102" t="str">
            <v>(鄂)人服证字[20251第0108000513号</v>
          </cell>
        </row>
        <row r="102">
          <cell r="L102" t="str">
            <v>人力资源招聘,劳务派遣,人力资源服务外包,人力资源培训,猎头服务,人力资源测评,人力资源信息软件服务,人力资源管理咨询</v>
          </cell>
          <cell r="M102" t="str">
            <v>18872677573</v>
          </cell>
          <cell r="N102">
            <v>2025</v>
          </cell>
          <cell r="O102" t="str">
            <v>无</v>
          </cell>
          <cell r="P102" t="str">
            <v>无</v>
          </cell>
          <cell r="Q102" t="str">
            <v>无</v>
          </cell>
        </row>
        <row r="103">
          <cell r="B103" t="str">
            <v>湖北禾艺人力资源有限公司</v>
          </cell>
          <cell r="C103" t="str">
            <v>民营性质的服务企业</v>
          </cell>
          <cell r="D103" t="str">
            <v>经营性人力资源服务机构</v>
          </cell>
          <cell r="E103" t="str">
            <v>91420100MACRYEWD79</v>
          </cell>
          <cell r="F103" t="str">
            <v>否</v>
          </cell>
          <cell r="G103" t="str">
            <v>否</v>
          </cell>
          <cell r="H103" t="str">
            <v>湖北省武汉市武汉经济技术开发区202M地块碧桂园泰富国际四期8栋5层（23）号-2</v>
          </cell>
          <cell r="I103" t="str">
            <v>林丽红</v>
          </cell>
          <cell r="J103" t="str">
            <v>(鄂)人服证字【2023】第010800402</v>
          </cell>
        </row>
        <row r="103">
          <cell r="L103" t="str">
            <v>人力资源招聘,劳务派遣,人力资源管理咨询,人力资源服务外包</v>
          </cell>
          <cell r="M103" t="str">
            <v>18071809777</v>
          </cell>
          <cell r="N103">
            <v>2025</v>
          </cell>
          <cell r="O103" t="str">
            <v>无</v>
          </cell>
          <cell r="P103" t="str">
            <v>人力资源服务许可证变更1次</v>
          </cell>
          <cell r="Q103" t="str">
            <v>无</v>
          </cell>
        </row>
        <row r="104">
          <cell r="B104" t="str">
            <v>工立方人力资源服务（武汉）有限公司</v>
          </cell>
          <cell r="C104" t="str">
            <v>民营性质的服务企业</v>
          </cell>
          <cell r="D104" t="str">
            <v>经营性人力资源服务机构</v>
          </cell>
          <cell r="E104" t="str">
            <v>91420114MA4KX37M55</v>
          </cell>
          <cell r="F104" t="str">
            <v>否</v>
          </cell>
          <cell r="G104" t="str">
            <v>否</v>
          </cell>
          <cell r="H104" t="str">
            <v>武汉经济技术开发区零部件加工区III-5地块光泰大楼A2栋1层6室</v>
          </cell>
          <cell r="I104" t="str">
            <v>钟辉</v>
          </cell>
          <cell r="J104" t="str">
            <v>（鄂）人服证字[2022]第0108000323号</v>
          </cell>
        </row>
        <row r="104">
          <cell r="L104" t="str">
            <v>人力资源招聘,劳务派遣</v>
          </cell>
          <cell r="M104" t="str">
            <v>13407105058</v>
          </cell>
          <cell r="N104">
            <v>2025</v>
          </cell>
          <cell r="O104" t="str">
            <v>无</v>
          </cell>
          <cell r="P104" t="str">
            <v>2026年1月6日做延续，取得新的人力资源许可证。</v>
          </cell>
          <cell r="Q104" t="str">
            <v>无</v>
          </cell>
        </row>
        <row r="105">
          <cell r="B105" t="str">
            <v>武汉骏伯人力资源服务有限公司</v>
          </cell>
          <cell r="C105" t="str">
            <v>民营性质的服务企业</v>
          </cell>
          <cell r="D105" t="str">
            <v>经营性人力资源服务机构</v>
          </cell>
          <cell r="E105" t="str">
            <v>91420100594510234F</v>
          </cell>
          <cell r="F105" t="str">
            <v>是</v>
          </cell>
          <cell r="G105" t="str">
            <v>否</v>
          </cell>
          <cell r="H105" t="str">
            <v>武汉经济技术开发区12C2地块武汉经开万达广场B区S5-2栋4层B2-7室</v>
          </cell>
          <cell r="I105" t="str">
            <v>胡俊</v>
          </cell>
          <cell r="J105" t="str">
            <v>（鄂）人服证字（2012）第0108000113</v>
          </cell>
        </row>
        <row r="105">
          <cell r="L105" t="str">
            <v>人力资源招聘,劳务派遣,人力资源服务外包</v>
          </cell>
          <cell r="M105" t="str">
            <v>18971649196</v>
          </cell>
          <cell r="N105">
            <v>2025</v>
          </cell>
          <cell r="O105" t="str">
            <v>无</v>
          </cell>
          <cell r="P105" t="str">
            <v>无</v>
          </cell>
          <cell r="Q105" t="str">
            <v>无</v>
          </cell>
        </row>
        <row r="106">
          <cell r="B106" t="str">
            <v>玖林（湖北）工业服务有限公司</v>
          </cell>
          <cell r="C106" t="str">
            <v>民营性质的服务企业</v>
          </cell>
          <cell r="D106" t="str">
            <v>经营性人力资源服务机构</v>
          </cell>
          <cell r="E106" t="str">
            <v>91420100MA49DNEPXK</v>
          </cell>
          <cell r="F106" t="str">
            <v>否</v>
          </cell>
          <cell r="G106" t="str">
            <v>否</v>
          </cell>
          <cell r="H106" t="str">
            <v>武汉市 沌口开发区1C1地块建银商务公馆街道 2608</v>
          </cell>
          <cell r="I106" t="str">
            <v>汪连枝</v>
          </cell>
          <cell r="J106" t="str">
            <v>（鄂）人服证字【2021】第0108001513号</v>
          </cell>
        </row>
        <row r="106">
          <cell r="L106" t="str">
            <v>劳务派遣,人力资源服务外包</v>
          </cell>
          <cell r="M106" t="str">
            <v>17371738618</v>
          </cell>
          <cell r="N106">
            <v>2025</v>
          </cell>
          <cell r="O106" t="str">
            <v>未设立</v>
          </cell>
          <cell r="P106" t="str">
            <v>无</v>
          </cell>
          <cell r="Q106" t="str">
            <v>无</v>
          </cell>
        </row>
        <row r="107">
          <cell r="B107" t="str">
            <v>武汉智途人力资源服务有限公司</v>
          </cell>
          <cell r="C107" t="str">
            <v>民营性质的服务企业</v>
          </cell>
          <cell r="D107" t="str">
            <v>经营性人力资源服务机构</v>
          </cell>
          <cell r="E107" t="str">
            <v>91420111MA4KLJYC3K</v>
          </cell>
          <cell r="F107" t="str">
            <v>是</v>
          </cell>
          <cell r="G107" t="str">
            <v>否</v>
          </cell>
          <cell r="H107" t="str">
            <v>武汉经济开发区28R1地块客房楼第1层102室</v>
          </cell>
          <cell r="I107" t="str">
            <v>李亮臣</v>
          </cell>
          <cell r="J107" t="str">
            <v>420119C16004号</v>
          </cell>
        </row>
        <row r="107">
          <cell r="L107" t="str">
            <v>人力资源招聘,劳务派遣</v>
          </cell>
          <cell r="M107" t="str">
            <v>15926205617</v>
          </cell>
          <cell r="N107">
            <v>2025</v>
          </cell>
          <cell r="O107" t="str">
            <v>无</v>
          </cell>
          <cell r="P107" t="str">
            <v>无</v>
          </cell>
          <cell r="Q107" t="str">
            <v>无</v>
          </cell>
        </row>
        <row r="108">
          <cell r="B108" t="str">
            <v>武汉叁佰陆拾行人力资源服务有限公司</v>
          </cell>
          <cell r="C108" t="str">
            <v>民营性质的服务企业</v>
          </cell>
          <cell r="D108" t="str">
            <v>经营性人力资源服务机构</v>
          </cell>
          <cell r="E108" t="str">
            <v>914201000591987523</v>
          </cell>
          <cell r="F108" t="str">
            <v>否</v>
          </cell>
          <cell r="G108" t="str">
            <v>否</v>
          </cell>
          <cell r="H108" t="str">
            <v>武汉经济技术开发区军山科技产业园一区9号商铺</v>
          </cell>
          <cell r="I108" t="str">
            <v>傅肖渊</v>
          </cell>
          <cell r="J108" t="str">
            <v>(鄂)人服证字[2019]第0108001813</v>
          </cell>
        </row>
        <row r="108">
          <cell r="L108" t="str">
            <v>人力资源招聘,劳务派遣,人力资源管理咨询,人事代理,人力资源服务外包,人力资源培训</v>
          </cell>
          <cell r="M108" t="str">
            <v>18007122725</v>
          </cell>
          <cell r="N108">
            <v>2025</v>
          </cell>
        </row>
        <row r="108">
          <cell r="P108" t="str">
            <v>劳务派遣证延续</v>
          </cell>
        </row>
        <row r="109">
          <cell r="B109" t="str">
            <v>武汉德行天下人力资源开发有限公司</v>
          </cell>
          <cell r="C109" t="str">
            <v>民营性质的服务企业</v>
          </cell>
          <cell r="D109" t="str">
            <v>经营性人力资源服务机构</v>
          </cell>
          <cell r="E109" t="str">
            <v>914201006983480836</v>
          </cell>
          <cell r="F109" t="str">
            <v>是</v>
          </cell>
          <cell r="G109" t="str">
            <v>否</v>
          </cell>
          <cell r="H109" t="str">
            <v>武汉经济技术开发区201M地块华人汇和科技园(华中智谷)一期D4D5研发楼2层2室</v>
          </cell>
          <cell r="I109" t="str">
            <v>党磊</v>
          </cell>
          <cell r="J109" t="str">
            <v>(鄂)人服证字[2017]第0108002713号</v>
          </cell>
        </row>
        <row r="109">
          <cell r="L109" t="str">
            <v>劳务派遣,人力资源服务外包,人力资源招聘</v>
          </cell>
          <cell r="M109" t="str">
            <v>18627970672</v>
          </cell>
          <cell r="N109">
            <v>2025</v>
          </cell>
        </row>
        <row r="109">
          <cell r="P109" t="str">
            <v>2025年8月12日，人力资源服务许可证到期延续换新证</v>
          </cell>
        </row>
        <row r="110">
          <cell r="B110" t="str">
            <v>武汉祥辰物业管理有限公司</v>
          </cell>
          <cell r="C110" t="str">
            <v>民营性质的服务企业</v>
          </cell>
          <cell r="D110" t="str">
            <v>经营性人力资源服务机构</v>
          </cell>
          <cell r="E110" t="str">
            <v>91420100MA7K9LUF83</v>
          </cell>
          <cell r="F110" t="str">
            <v>否</v>
          </cell>
          <cell r="G110" t="str">
            <v>否</v>
          </cell>
          <cell r="H110" t="str">
            <v>湖北省武汉市武汉经济技术开发区11R2地块博艺路A栋一楼商铺1附8号</v>
          </cell>
          <cell r="I110" t="str">
            <v>刘波波</v>
          </cell>
          <cell r="J110" t="str">
            <v>鄂人服证字（2024）第0108003635号</v>
          </cell>
        </row>
        <row r="110">
          <cell r="L110" t="str">
            <v>劳务派遣,人力资源服务外包</v>
          </cell>
          <cell r="M110" t="str">
            <v>15527071243</v>
          </cell>
          <cell r="N110">
            <v>2025</v>
          </cell>
          <cell r="O110" t="str">
            <v>无</v>
          </cell>
          <cell r="P110" t="str">
            <v>无</v>
          </cell>
        </row>
        <row r="111">
          <cell r="B111" t="str">
            <v>湖北欣博悦人力资源管理有限公司</v>
          </cell>
          <cell r="C111" t="str">
            <v>民营性质的服务企业</v>
          </cell>
          <cell r="D111" t="str">
            <v>经营性人力资源服务机构</v>
          </cell>
          <cell r="E111" t="str">
            <v>91420107MA7L9LBA7P</v>
          </cell>
          <cell r="F111" t="str">
            <v>否</v>
          </cell>
          <cell r="G111" t="str">
            <v>否</v>
          </cell>
          <cell r="H111" t="str">
            <v>非省武汉市武汉经济技术开发区11R2地块博</v>
          </cell>
          <cell r="I111" t="str">
            <v>谌金芬</v>
          </cell>
          <cell r="J111" t="str">
            <v>（鄂）人服证字[2025]第0108004923号</v>
          </cell>
        </row>
        <row r="111">
          <cell r="L111" t="str">
            <v>劳务派遣,人事代理,人力资源服务外包,人力资源管理咨询</v>
          </cell>
          <cell r="M111" t="str">
            <v>19807273116</v>
          </cell>
          <cell r="N111">
            <v>2025</v>
          </cell>
        </row>
        <row r="111">
          <cell r="P111" t="str">
            <v>无</v>
          </cell>
          <cell r="Q111" t="str">
            <v>无</v>
          </cell>
        </row>
        <row r="112">
          <cell r="B112" t="str">
            <v>武汉恒聚达人力资源服务有限公司</v>
          </cell>
          <cell r="C112" t="str">
            <v>民营性质的服务企业</v>
          </cell>
          <cell r="D112" t="str">
            <v>经营性人力资源服务机构</v>
          </cell>
          <cell r="E112" t="str">
            <v>91420100MA49RTFE9U</v>
          </cell>
          <cell r="F112" t="str">
            <v>否</v>
          </cell>
          <cell r="G112" t="str">
            <v>否</v>
          </cell>
          <cell r="H112" t="str">
            <v>武汉经济技术开发区华夏风情园1-314</v>
          </cell>
          <cell r="I112" t="str">
            <v>王兰</v>
          </cell>
          <cell r="J112" t="str">
            <v>（鄂）人服证字[2021]第0108002923号</v>
          </cell>
          <cell r="K112" t="str">
            <v>HB011120210036</v>
          </cell>
          <cell r="L112" t="str">
            <v>劳务派遣,人力资源服务外包</v>
          </cell>
          <cell r="M112" t="str">
            <v>18086537408</v>
          </cell>
          <cell r="N112">
            <v>2025</v>
          </cell>
        </row>
        <row r="112">
          <cell r="P112" t="str">
            <v>存续，正常经营</v>
          </cell>
        </row>
        <row r="113">
          <cell r="B113" t="str">
            <v>武汉弘仁人力资源有限公司</v>
          </cell>
          <cell r="C113" t="str">
            <v>民营性质的服务企业</v>
          </cell>
          <cell r="D113" t="str">
            <v>经营性人力资源服务机构</v>
          </cell>
          <cell r="E113" t="str">
            <v>91420100MA4KMKL786</v>
          </cell>
          <cell r="F113" t="str">
            <v>是</v>
          </cell>
          <cell r="G113" t="str">
            <v>否</v>
          </cell>
          <cell r="H113" t="str">
            <v>武汉经济技术开发区17C1地块东合中心三期南区办公楼4层17号</v>
          </cell>
          <cell r="I113" t="str">
            <v>柯全</v>
          </cell>
          <cell r="J113" t="str">
            <v>（鄂）人服证字[2016第0108000513号</v>
          </cell>
        </row>
        <row r="113">
          <cell r="L113" t="str">
            <v>人力资源招聘,劳务派遣,人力资源服务外包</v>
          </cell>
          <cell r="M113" t="str">
            <v>18601082771</v>
          </cell>
          <cell r="N113">
            <v>2025</v>
          </cell>
        </row>
        <row r="113">
          <cell r="P113" t="str">
            <v>2025年4月15日，法人由袁璐璐变更为柯全，其他无变化。</v>
          </cell>
        </row>
        <row r="114">
          <cell r="B114" t="str">
            <v>武汉鑫众合人力资源管理有限公司</v>
          </cell>
          <cell r="C114" t="str">
            <v>民营性质的服务企业</v>
          </cell>
          <cell r="D114" t="str">
            <v>经营性人力资源服务机构</v>
          </cell>
          <cell r="E114" t="str">
            <v>91420105MACXREL911</v>
          </cell>
          <cell r="F114" t="str">
            <v>否</v>
          </cell>
          <cell r="G114" t="str">
            <v>否</v>
          </cell>
          <cell r="H114" t="str">
            <v>湖北省武汉市武汉经济技术开发区沌口街道太子湖路266号创谷科技楼T-CCCG-5102</v>
          </cell>
          <cell r="I114" t="str">
            <v>辛星</v>
          </cell>
          <cell r="J114" t="str">
            <v>(鄂)人服证字（2026）第0108000713号</v>
          </cell>
        </row>
        <row r="114">
          <cell r="L114" t="str">
            <v>人力资源招聘,劳务派遣,人事代理,人力资源服务外包</v>
          </cell>
          <cell r="M114" t="str">
            <v>13476058647</v>
          </cell>
          <cell r="N114">
            <v>2025</v>
          </cell>
          <cell r="O114" t="str">
            <v>0</v>
          </cell>
          <cell r="P114" t="str">
            <v>无</v>
          </cell>
          <cell r="Q114" t="str">
            <v>0</v>
          </cell>
        </row>
        <row r="115">
          <cell r="B115" t="str">
            <v>湖北日兴人力资源有限公司</v>
          </cell>
          <cell r="C115" t="str">
            <v>民营性质的服务企业</v>
          </cell>
          <cell r="D115" t="str">
            <v>经营性人力资源服务机构</v>
          </cell>
          <cell r="E115" t="str">
            <v>91420100MA4KWTPX5D</v>
          </cell>
          <cell r="F115" t="str">
            <v>否</v>
          </cell>
          <cell r="G115" t="str">
            <v>否</v>
          </cell>
          <cell r="H115" t="str">
            <v>湖北省武汉市武汉经济技术开发区19C26地块中环湖畔·臻园5栋20层12室</v>
          </cell>
          <cell r="I115" t="str">
            <v>周玉堂</v>
          </cell>
          <cell r="J115" t="str">
            <v>(鄂)人服证字[2018]第0108001013号</v>
          </cell>
        </row>
        <row r="115">
          <cell r="L115" t="str">
            <v>人力资源招聘,劳务派遣,人力资源管理咨询,人力资源服务外包</v>
          </cell>
          <cell r="M115" t="str">
            <v>13627275025</v>
          </cell>
          <cell r="N115">
            <v>2025</v>
          </cell>
          <cell r="O115" t="str">
            <v>无</v>
          </cell>
          <cell r="P115" t="str">
            <v>变更了经营地址</v>
          </cell>
          <cell r="Q115" t="str">
            <v>无</v>
          </cell>
        </row>
        <row r="116">
          <cell r="B116" t="str">
            <v>武汉搜马人力资源服务有限公司</v>
          </cell>
          <cell r="C116" t="str">
            <v>民营性质的服务企业</v>
          </cell>
          <cell r="D116" t="str">
            <v>经营性人力资源服务机构</v>
          </cell>
          <cell r="E116" t="str">
            <v>91420100691866064R</v>
          </cell>
          <cell r="F116" t="str">
            <v>否</v>
          </cell>
          <cell r="G116" t="str">
            <v>否</v>
          </cell>
          <cell r="H116" t="str">
            <v>武汉经济技术开发区17C1地块东合中心B栋905号</v>
          </cell>
          <cell r="I116" t="str">
            <v>唐丽珍</v>
          </cell>
          <cell r="J116" t="str">
            <v>（鄂）人服证字2013第0108000513号</v>
          </cell>
          <cell r="K116" t="str">
            <v>武经开审批准字【2024】01155号</v>
          </cell>
          <cell r="L116" t="str">
            <v>人力资源招聘,人力资源管理咨询,人力资源服务外包,人力资源培训,猎头服务</v>
          </cell>
          <cell r="M116" t="str">
            <v>18907145605</v>
          </cell>
          <cell r="N116">
            <v>2025</v>
          </cell>
          <cell r="O116" t="str">
            <v>搜马汽车人才网https://www.51soma.com/</v>
          </cell>
          <cell r="P116" t="str">
            <v>2019.5.31获得人力资源许可证 （编号：420119C13005），2020年，2021年，2022年，2023年，2024年都按照要求年审通过；2024年5月29日延续新的证书(编号： （鄂）人服证字2013第0108000513号)，2025年按照要求年审通过。</v>
          </cell>
          <cell r="Q116" t="str">
            <v>未收到处罚</v>
          </cell>
        </row>
        <row r="117">
          <cell r="B117" t="str">
            <v>武汉卓邦人力资源有限公司</v>
          </cell>
          <cell r="C117" t="str">
            <v>民营性质的服务企业</v>
          </cell>
          <cell r="D117" t="str">
            <v>经营性人力资源服务机构</v>
          </cell>
          <cell r="E117" t="str">
            <v>91420100MA4KXU9X1G</v>
          </cell>
          <cell r="F117" t="str">
            <v>是</v>
          </cell>
          <cell r="G117" t="str">
            <v>否</v>
          </cell>
          <cell r="H117" t="str">
            <v>武汉经济技术开发区202M地块碧桂园泰富国际三期6号楼14层D17号</v>
          </cell>
          <cell r="I117" t="str">
            <v>代卓</v>
          </cell>
          <cell r="J117" t="str">
            <v>(鄂)人服证字[2021]第0108004223号</v>
          </cell>
        </row>
        <row r="117">
          <cell r="L117" t="str">
            <v>人力资源招聘,劳务派遣,人力资源管理咨询,人事代理,人力资源服务外包,人力资源培训</v>
          </cell>
          <cell r="M117" t="str">
            <v>18607186020</v>
          </cell>
          <cell r="N117">
            <v>2025</v>
          </cell>
          <cell r="O117" t="str">
            <v>无</v>
          </cell>
          <cell r="P117" t="str">
            <v>无</v>
          </cell>
          <cell r="Q117" t="str">
            <v>无</v>
          </cell>
        </row>
        <row r="118">
          <cell r="B118" t="str">
            <v>武汉经济技术开发区沌口劳动就业服务中心</v>
          </cell>
          <cell r="C118" t="str">
            <v>民营性质的服务企业</v>
          </cell>
          <cell r="D118" t="str">
            <v>经营性人力资源服务机构</v>
          </cell>
          <cell r="E118" t="str">
            <v>9142010074478184XY</v>
          </cell>
          <cell r="F118" t="str">
            <v>否</v>
          </cell>
          <cell r="G118" t="str">
            <v>否</v>
          </cell>
          <cell r="H118" t="str">
            <v>武汉经济技术开发区车城南路98号</v>
          </cell>
          <cell r="I118" t="str">
            <v>朱德万</v>
          </cell>
          <cell r="J118" t="str">
            <v>420119C19013</v>
          </cell>
        </row>
        <row r="118">
          <cell r="L118" t="str">
            <v>人力资源招聘,劳务派遣,人力资源服务外包,人力资源培训,猎头服务,人力资源测评</v>
          </cell>
          <cell r="M118" t="str">
            <v>15926287667</v>
          </cell>
          <cell r="N118">
            <v>2025</v>
          </cell>
          <cell r="O118" t="str">
            <v>www.zklbs@126.com</v>
          </cell>
          <cell r="P118" t="str">
            <v>2024年5月15日进行劳动资源许可证延续。</v>
          </cell>
          <cell r="Q118" t="str">
            <v>未受行政处罚</v>
          </cell>
        </row>
        <row r="119">
          <cell r="B119" t="str">
            <v>武汉征聚源人力资源有限公司</v>
          </cell>
          <cell r="C119" t="str">
            <v>民营性质的服务企业</v>
          </cell>
          <cell r="D119" t="str">
            <v>经营性人力资源服务机构</v>
          </cell>
          <cell r="E119" t="str">
            <v>91420113MA4KQ9RQ3E</v>
          </cell>
          <cell r="F119" t="str">
            <v>否</v>
          </cell>
          <cell r="G119" t="str">
            <v>否</v>
          </cell>
          <cell r="H119" t="str">
            <v>湖北省武汉市汉南经济开发区武汉模具工业园期第A28幢非标准层数层2号房(2层2号房)</v>
          </cell>
          <cell r="I119" t="str">
            <v>丁长征</v>
          </cell>
          <cell r="J119" t="str">
            <v>(鄂)人服证字[2017】第0108001013</v>
          </cell>
        </row>
        <row r="119">
          <cell r="L119" t="str">
            <v>人力资源招聘,劳务派遣,人力资源管理咨询,人事代理,人力资源服务外包</v>
          </cell>
          <cell r="M119" t="str">
            <v>13871301819</v>
          </cell>
          <cell r="N119">
            <v>2025</v>
          </cell>
          <cell r="O119" t="str">
            <v>0</v>
          </cell>
          <cell r="P119" t="str">
            <v>无变更</v>
          </cell>
          <cell r="Q119" t="str">
            <v>无</v>
          </cell>
        </row>
        <row r="120">
          <cell r="B120" t="str">
            <v>湖北一诺物联科技有限公司</v>
          </cell>
          <cell r="C120" t="str">
            <v>民营性质的服务企业</v>
          </cell>
          <cell r="D120" t="str">
            <v>经营性人力资源服务机构</v>
          </cell>
          <cell r="E120" t="str">
            <v>91420100MADK0RX29P</v>
          </cell>
          <cell r="F120" t="str">
            <v>否</v>
          </cell>
          <cell r="G120" t="str">
            <v>否</v>
          </cell>
          <cell r="H120" t="str">
            <v>武汉市武汉经济技术开发区南太子湖创新谷二期1号楼科大讯飞武汉AI产业加速中心(集-KDXF-A026)</v>
          </cell>
          <cell r="I120" t="str">
            <v>徐莹</v>
          </cell>
          <cell r="J120" t="str">
            <v>（鄂）人服证字【2024】第0108003513</v>
          </cell>
        </row>
        <row r="120">
          <cell r="L120" t="str">
            <v>劳务派遣,人力资源服务外包,人力资源培训,人力资源管理咨询,人事代理,人力资源招聘</v>
          </cell>
          <cell r="M120" t="str">
            <v>15629044012</v>
          </cell>
          <cell r="N120">
            <v>2025</v>
          </cell>
          <cell r="O120" t="str">
            <v>无</v>
          </cell>
          <cell r="P120" t="str">
            <v>无</v>
          </cell>
          <cell r="Q120" t="str">
            <v>无</v>
          </cell>
        </row>
        <row r="121">
          <cell r="B121" t="str">
            <v>武汉易盛景人力资源管理顾问有限公司</v>
          </cell>
          <cell r="C121" t="str">
            <v>民营性质的服务企业</v>
          </cell>
          <cell r="D121" t="str">
            <v>经营性人力资源服务机构</v>
          </cell>
          <cell r="E121" t="str">
            <v>91420100086608737B</v>
          </cell>
          <cell r="F121" t="str">
            <v>是</v>
          </cell>
          <cell r="G121" t="str">
            <v>否</v>
          </cell>
          <cell r="H121" t="str">
            <v>湖北省武汉市武汉经济技术开发区科技园西路6号133-1室</v>
          </cell>
          <cell r="I121" t="str">
            <v>李永杰</v>
          </cell>
          <cell r="J121" t="str">
            <v>（鄂）人服证字〔2013〕第0108000713号</v>
          </cell>
        </row>
        <row r="121">
          <cell r="L121" t="str">
            <v>人力资源招聘,劳务派遣,人力资源服务外包</v>
          </cell>
          <cell r="M121" t="str">
            <v>18571618609</v>
          </cell>
          <cell r="N121">
            <v>2025</v>
          </cell>
          <cell r="O121" t="str">
            <v>无</v>
          </cell>
          <cell r="P121" t="str">
            <v>无</v>
          </cell>
          <cell r="Q121" t="str">
            <v>无</v>
          </cell>
        </row>
        <row r="122">
          <cell r="B122" t="str">
            <v>武汉鸿之业人力资源服务有限公司</v>
          </cell>
          <cell r="C122" t="str">
            <v>民营性质的服务企业</v>
          </cell>
          <cell r="D122" t="str">
            <v>经营性人力资源服务机构</v>
          </cell>
          <cell r="E122" t="str">
            <v>91420100MA4KNN7W7C</v>
          </cell>
          <cell r="F122" t="str">
            <v>否</v>
          </cell>
          <cell r="G122" t="str">
            <v>否</v>
          </cell>
          <cell r="H122" t="str">
            <v>武汉经济技术开发区沌阳街民营科技工业园二区办公楼107、108室</v>
          </cell>
          <cell r="I122" t="str">
            <v>彭爽</v>
          </cell>
          <cell r="J122" t="str">
            <v>(鄂)人服证字[2016]第0108001013号</v>
          </cell>
        </row>
        <row r="122">
          <cell r="L122" t="str">
            <v>人力资源招聘,劳务派遣,人力资源服务外包</v>
          </cell>
          <cell r="M122" t="str">
            <v>13871361673</v>
          </cell>
          <cell r="N122">
            <v>2025</v>
          </cell>
        </row>
        <row r="122">
          <cell r="P122" t="str">
            <v>无</v>
          </cell>
        </row>
        <row r="123">
          <cell r="B123" t="str">
            <v>湖北重点人力资源有限公司</v>
          </cell>
          <cell r="C123" t="str">
            <v>民营性质的服务企业</v>
          </cell>
          <cell r="D123" t="str">
            <v>经营性人力资源服务机构</v>
          </cell>
          <cell r="E123" t="str">
            <v>91420105MA49PTP31X</v>
          </cell>
          <cell r="F123" t="str">
            <v>是</v>
          </cell>
          <cell r="G123" t="str">
            <v>否</v>
          </cell>
          <cell r="H123" t="str">
            <v>武汉经济技术开发区2MA地块办公楼1栋</v>
          </cell>
          <cell r="I123" t="str">
            <v>吴松辉</v>
          </cell>
          <cell r="J123" t="str">
            <v>（鄂）人服证字[2026]第0108002513号</v>
          </cell>
        </row>
        <row r="123">
          <cell r="L123" t="str">
            <v>人力资源招聘,劳务派遣,人力资源管理咨询,人事代理,人力资源服务外包</v>
          </cell>
          <cell r="M123" t="str">
            <v>15107169305</v>
          </cell>
          <cell r="N123">
            <v>2025</v>
          </cell>
          <cell r="O123" t="str">
            <v>无</v>
          </cell>
          <cell r="P123" t="str">
            <v>2026年5月因证过期延续了人力资源服务许可证</v>
          </cell>
          <cell r="Q123" t="str">
            <v>无</v>
          </cell>
        </row>
        <row r="124">
          <cell r="B124" t="str">
            <v>武汉海乐邻餐饮管理有限公司</v>
          </cell>
          <cell r="C124" t="str">
            <v>民营性质的服务企业</v>
          </cell>
          <cell r="D124" t="str">
            <v>经营性人力资源服务机构</v>
          </cell>
          <cell r="E124" t="str">
            <v>91420100591073614Q</v>
          </cell>
          <cell r="F124" t="str">
            <v>是</v>
          </cell>
          <cell r="G124" t="str">
            <v>否</v>
          </cell>
          <cell r="H124" t="str">
            <v>武汉经济技术开发区东风大道车城南路81号人工智能科技园N栋</v>
          </cell>
          <cell r="I124" t="str">
            <v>傅海林</v>
          </cell>
          <cell r="J124" t="str">
            <v>（鄂）人服证字第0108002623</v>
          </cell>
        </row>
        <row r="124">
          <cell r="L124" t="str">
            <v>劳务派遣</v>
          </cell>
          <cell r="M124" t="str">
            <v>13296595080</v>
          </cell>
          <cell r="N124">
            <v>2025</v>
          </cell>
          <cell r="O124" t="str">
            <v>无</v>
          </cell>
          <cell r="P124" t="str">
            <v>无</v>
          </cell>
          <cell r="Q124" t="str">
            <v>无</v>
          </cell>
        </row>
        <row r="125">
          <cell r="B125" t="str">
            <v>武汉守诚百世人力资源有限责任公司</v>
          </cell>
          <cell r="C125" t="str">
            <v>民营性质的服务企业</v>
          </cell>
          <cell r="D125" t="str">
            <v>经营性人力资源服务机构</v>
          </cell>
          <cell r="E125" t="str">
            <v>91420113MA7H1W622D</v>
          </cell>
          <cell r="F125" t="str">
            <v>是</v>
          </cell>
          <cell r="G125" t="str">
            <v>否</v>
          </cell>
          <cell r="H125" t="str">
            <v>武汉市汉南区纱帽街纱帽正街46-48号第一层（30）</v>
          </cell>
          <cell r="I125" t="str">
            <v>杨国栋</v>
          </cell>
          <cell r="J125" t="str">
            <v>（鄂）人服证字【2022】第0108000923号</v>
          </cell>
        </row>
        <row r="125">
          <cell r="L125" t="str">
            <v>人力资源招聘,劳务派遣,人力资源管理咨询,人事代理,人力资源服务外包</v>
          </cell>
          <cell r="M125" t="str">
            <v>18971389957</v>
          </cell>
          <cell r="N125">
            <v>2025</v>
          </cell>
          <cell r="O125" t="str">
            <v>无</v>
          </cell>
          <cell r="P125" t="str">
            <v>劳务派遣许可证办理了延续手续，有效期延续到了2028年3月9日</v>
          </cell>
          <cell r="Q125" t="str">
            <v>无</v>
          </cell>
        </row>
        <row r="126">
          <cell r="B126" t="str">
            <v>武汉博汇人力资源有限公司</v>
          </cell>
          <cell r="C126" t="str">
            <v>民营性质的服务企业</v>
          </cell>
          <cell r="D126" t="str">
            <v>经营性人力资源服务机构</v>
          </cell>
          <cell r="E126" t="str">
            <v>91420113303342622T</v>
          </cell>
          <cell r="F126" t="str">
            <v>是</v>
          </cell>
          <cell r="G126" t="str">
            <v>否</v>
          </cell>
          <cell r="H126" t="str">
            <v>武汉市汉南区纱帽街汉南大道1142号2栋第1-2层</v>
          </cell>
          <cell r="I126" t="str">
            <v>张晓</v>
          </cell>
          <cell r="J126" t="str">
            <v>（鄂）人服证字[2020]第01080006号</v>
          </cell>
        </row>
        <row r="126">
          <cell r="L126" t="str">
            <v>人力资源招聘,劳务派遣,人事代理,人力资源服务外包</v>
          </cell>
          <cell r="M126" t="str">
            <v>18086006070</v>
          </cell>
          <cell r="N126">
            <v>2025</v>
          </cell>
        </row>
        <row r="126">
          <cell r="P126" t="str">
            <v>2025年5月6日申请了人力资源服务许可延续换证</v>
          </cell>
        </row>
        <row r="127">
          <cell r="B127" t="str">
            <v>湖北博欣才人力资源有限公司</v>
          </cell>
          <cell r="C127" t="str">
            <v>民营性质的服务企业</v>
          </cell>
          <cell r="D127" t="str">
            <v>经营性人力资源服务机构</v>
          </cell>
          <cell r="E127" t="str">
            <v>91420103MA49J3R9XC</v>
          </cell>
          <cell r="F127" t="str">
            <v>否</v>
          </cell>
          <cell r="G127" t="str">
            <v>否</v>
          </cell>
          <cell r="H127" t="str">
            <v>武汉经济技术开发区38MD地块李仙工业园（二期）D-3-5-14</v>
          </cell>
          <cell r="I127" t="str">
            <v>尹化文</v>
          </cell>
          <cell r="J127" t="str">
            <v>（鄂）人服证字〔2022〕第0108005723号</v>
          </cell>
          <cell r="K127" t="str">
            <v>B20240228057</v>
          </cell>
          <cell r="L127" t="str">
            <v>劳务派遣,人力资源服务外包,人力资源招聘</v>
          </cell>
          <cell r="M127" t="str">
            <v>13294138387</v>
          </cell>
          <cell r="N127">
            <v>2025</v>
          </cell>
          <cell r="O127" t="str">
            <v>无</v>
          </cell>
          <cell r="P127" t="str">
            <v>已办理延续</v>
          </cell>
          <cell r="Q127" t="str">
            <v>无</v>
          </cell>
        </row>
        <row r="128">
          <cell r="B128" t="str">
            <v>武汉市紫恒人力资源服务有限公司</v>
          </cell>
          <cell r="C128" t="str">
            <v>民营性质的服务企业</v>
          </cell>
          <cell r="D128" t="str">
            <v>经营性人力资源服务机构</v>
          </cell>
          <cell r="E128" t="str">
            <v>91420100MA4K2UTBX4</v>
          </cell>
          <cell r="F128" t="str">
            <v>否</v>
          </cell>
          <cell r="G128" t="str">
            <v>否</v>
          </cell>
          <cell r="H128" t="str">
            <v>武汉市经济技术开发区新民路73号小商品市场3号三层（A区、B区）</v>
          </cell>
          <cell r="I128" t="str">
            <v>张飞</v>
          </cell>
          <cell r="J128" t="str">
            <v>（鄂）人服证字[2019]第0108002913号</v>
          </cell>
        </row>
        <row r="128">
          <cell r="L128" t="str">
            <v>人力资源招聘,劳务派遣,人力资源管理咨询,人力资源服务外包,猎头服务</v>
          </cell>
          <cell r="M128" t="str">
            <v>13098826146</v>
          </cell>
          <cell r="N128">
            <v>2025</v>
          </cell>
          <cell r="O128" t="str">
            <v>无</v>
          </cell>
          <cell r="P128" t="str">
            <v>无</v>
          </cell>
          <cell r="Q128" t="str">
            <v>无</v>
          </cell>
        </row>
        <row r="129">
          <cell r="B129" t="str">
            <v>湖北兵瑞达人力资源有限公司</v>
          </cell>
          <cell r="C129" t="str">
            <v>民营性质的服务企业</v>
          </cell>
          <cell r="D129" t="str">
            <v>经营性人力资源服务机构</v>
          </cell>
          <cell r="E129" t="str">
            <v>91420100MA4KX8BH3C</v>
          </cell>
          <cell r="F129" t="str">
            <v>否</v>
          </cell>
          <cell r="G129" t="str">
            <v>否</v>
          </cell>
          <cell r="H129" t="str">
            <v>武汉经济技术开发区202M地块碧桂园泰富国际三期第6号楼15层D20号</v>
          </cell>
          <cell r="I129" t="str">
            <v>李文冰</v>
          </cell>
          <cell r="J129" t="str">
            <v>420119C18016</v>
          </cell>
        </row>
        <row r="129">
          <cell r="L129" t="str">
            <v>人力资源招聘,劳务派遣,人力资源管理咨询,人力资源服务外包,人力资源培训,猎头服务,人力资源测评,人力资源信息软件服务</v>
          </cell>
          <cell r="M129" t="str">
            <v>15871831298</v>
          </cell>
          <cell r="N129">
            <v>2025</v>
          </cell>
          <cell r="O129" t="str">
            <v>0</v>
          </cell>
          <cell r="P129" t="str">
            <v>0</v>
          </cell>
          <cell r="Q129" t="str">
            <v>0</v>
          </cell>
        </row>
        <row r="130">
          <cell r="B130" t="str">
            <v>武汉盛世嘉业物业服务有限公司</v>
          </cell>
          <cell r="C130" t="str">
            <v>民营性质的服务企业</v>
          </cell>
          <cell r="D130" t="str">
            <v>经营性人力资源服务机构</v>
          </cell>
          <cell r="E130" t="str">
            <v>914201116953112859</v>
          </cell>
          <cell r="F130" t="str">
            <v>是</v>
          </cell>
          <cell r="G130" t="str">
            <v>否</v>
          </cell>
          <cell r="H130" t="str">
            <v>武汉市武汉经济技术开发区沌阳街道人工智能科技园O栋商铺1层O1005号</v>
          </cell>
          <cell r="I130" t="str">
            <v>陈斌</v>
          </cell>
          <cell r="J130" t="str">
            <v>（鄂）人服证字【2024】第0108000213</v>
          </cell>
        </row>
        <row r="130">
          <cell r="L130" t="str">
            <v>人力资源招聘,劳务派遣,人力资源服务外包</v>
          </cell>
          <cell r="M130" t="str">
            <v>18627777181</v>
          </cell>
          <cell r="N130">
            <v>2025</v>
          </cell>
          <cell r="O130" t="str">
            <v>无</v>
          </cell>
          <cell r="P130" t="str">
            <v>无</v>
          </cell>
          <cell r="Q130" t="str">
            <v>无</v>
          </cell>
        </row>
        <row r="131">
          <cell r="B131" t="str">
            <v>湖北睿仕铭人力资源有限公司</v>
          </cell>
          <cell r="C131" t="str">
            <v>民营性质的服务企业</v>
          </cell>
          <cell r="D131" t="str">
            <v>经营性人力资源服务机构</v>
          </cell>
          <cell r="E131" t="str">
            <v>91420100MA4KRQ9J3N</v>
          </cell>
          <cell r="F131" t="str">
            <v>否</v>
          </cell>
          <cell r="G131" t="str">
            <v>否</v>
          </cell>
          <cell r="H131" t="str">
            <v>湖北省武汉市武汉经济技术开发区军山街蒲潭小区R3商铺42B1楼</v>
          </cell>
          <cell r="I131" t="str">
            <v>李新雨</v>
          </cell>
          <cell r="J131" t="str">
            <v>(鄂)人服证字(2023)第0108006613号</v>
          </cell>
        </row>
        <row r="131">
          <cell r="L131" t="str">
            <v>人力资源招聘,劳务派遣,猎头服务</v>
          </cell>
          <cell r="M131" t="str">
            <v>18071500768</v>
          </cell>
          <cell r="N131">
            <v>2025</v>
          </cell>
        </row>
        <row r="131">
          <cell r="P131" t="str">
            <v>无</v>
          </cell>
        </row>
        <row r="132">
          <cell r="B132" t="str">
            <v>武汉众志达人力资源有限公司</v>
          </cell>
          <cell r="C132" t="str">
            <v>民营性质的服务企业</v>
          </cell>
          <cell r="D132" t="str">
            <v>经营性人力资源服务机构</v>
          </cell>
          <cell r="E132" t="str">
            <v>91420100MACLM42R2P</v>
          </cell>
          <cell r="F132" t="str">
            <v>否</v>
          </cell>
          <cell r="G132" t="str">
            <v>否</v>
          </cell>
          <cell r="H132" t="str">
            <v>湖北省武汉市武汉经济技术开发区军山科技产业园一区1号办公楼3楼309</v>
          </cell>
          <cell r="I132" t="str">
            <v>李奔</v>
          </cell>
          <cell r="J132" t="str">
            <v>（鄂）人服证字【2023】第0108005513号</v>
          </cell>
        </row>
        <row r="132">
          <cell r="L132" t="str">
            <v>人力资源招聘,人力资源服务外包,猎头服务,人力资源信息软件服务</v>
          </cell>
          <cell r="M132" t="str">
            <v>15927294228</v>
          </cell>
          <cell r="N132">
            <v>2025</v>
          </cell>
          <cell r="O132" t="str">
            <v>无</v>
          </cell>
          <cell r="P132" t="str">
            <v>2025年7月依规完成公司三证一照的法定代表人变更</v>
          </cell>
          <cell r="Q132" t="str">
            <v>无</v>
          </cell>
        </row>
        <row r="133">
          <cell r="B133" t="str">
            <v>湖北职众汇人力资源服务有限公司</v>
          </cell>
          <cell r="C133" t="str">
            <v>民营性质的服务企业</v>
          </cell>
          <cell r="D133" t="str">
            <v>经营性人力资源服务机构</v>
          </cell>
          <cell r="E133" t="str">
            <v>91420111MA4KLLY867</v>
          </cell>
          <cell r="F133" t="str">
            <v>否</v>
          </cell>
          <cell r="G133" t="str">
            <v>否</v>
          </cell>
          <cell r="H133" t="str">
            <v>湖北省武汉市经济技术开发区武汉经开未来城A幢23层14号房</v>
          </cell>
          <cell r="I133" t="str">
            <v>严子龙</v>
          </cell>
          <cell r="J133" t="str">
            <v>（鄂）人服证字[2023]第0108002923</v>
          </cell>
        </row>
        <row r="133">
          <cell r="L133" t="str">
            <v>人力资源招聘,劳务派遣</v>
          </cell>
          <cell r="M133" t="str">
            <v>19888441016</v>
          </cell>
          <cell r="N133">
            <v>2025</v>
          </cell>
        </row>
        <row r="133">
          <cell r="P133" t="str">
            <v>无</v>
          </cell>
        </row>
        <row r="134">
          <cell r="B134" t="str">
            <v>湖北佳铭人力资源有限公司</v>
          </cell>
          <cell r="C134" t="str">
            <v>民营性质的服务企业</v>
          </cell>
          <cell r="D134" t="str">
            <v>经营性人力资源服务机构</v>
          </cell>
          <cell r="E134" t="str">
            <v>91420100MAD6YJB11U</v>
          </cell>
          <cell r="F134" t="str">
            <v>否</v>
          </cell>
          <cell r="G134" t="str">
            <v>否</v>
          </cell>
          <cell r="H134" t="str">
            <v>武汉经济技术开发区莲湖路8号和普众创(集-HPZC-B159）</v>
          </cell>
          <cell r="I134" t="str">
            <v>刘兵权</v>
          </cell>
          <cell r="J134" t="str">
            <v>（鄂）人服证字[2024]第0108000113</v>
          </cell>
        </row>
        <row r="134">
          <cell r="L134" t="str">
            <v>猎头服务,人力资源招聘,人力资源服务外包</v>
          </cell>
          <cell r="M134" t="str">
            <v>18607134246</v>
          </cell>
          <cell r="N134">
            <v>2025</v>
          </cell>
        </row>
        <row r="134">
          <cell r="P134" t="str">
            <v>无</v>
          </cell>
        </row>
        <row r="135">
          <cell r="B135" t="str">
            <v>武汉职满多人力资源管理有限公司</v>
          </cell>
          <cell r="C135" t="str">
            <v>民营性质的服务企业</v>
          </cell>
          <cell r="D135" t="str">
            <v>经营性人力资源服务机构</v>
          </cell>
          <cell r="E135" t="str">
            <v>91420100MA4KY86D4N</v>
          </cell>
          <cell r="F135" t="str">
            <v>否</v>
          </cell>
          <cell r="G135" t="str">
            <v>否</v>
          </cell>
          <cell r="H135" t="str">
            <v>武汉经济技术开发区202M地块碧桂园泰富国际四期9栋19层（15号）</v>
          </cell>
          <cell r="I135" t="str">
            <v>赵瑞叶</v>
          </cell>
          <cell r="J135" t="str">
            <v>（鄂）人服证字【2018】第0108001423号</v>
          </cell>
        </row>
        <row r="135">
          <cell r="L135" t="str">
            <v>人力资源招聘,劳务派遣,人力资源管理咨询,人事代理,人力资源服务外包,人力资源培训,猎头服务,人力资源测评</v>
          </cell>
          <cell r="M135" t="str">
            <v>15308610388</v>
          </cell>
          <cell r="N135">
            <v>2025</v>
          </cell>
          <cell r="O135" t="str">
            <v>无</v>
          </cell>
          <cell r="P135" t="str">
            <v>无</v>
          </cell>
          <cell r="Q135" t="str">
            <v>无</v>
          </cell>
        </row>
        <row r="136">
          <cell r="B136" t="str">
            <v>武汉职企通人力资源有限公司</v>
          </cell>
          <cell r="C136" t="str">
            <v>民营性质的服务企业</v>
          </cell>
          <cell r="D136" t="str">
            <v>经营性人力资源服务机构</v>
          </cell>
          <cell r="E136" t="str">
            <v>91420114MA49B61D1Y</v>
          </cell>
          <cell r="F136" t="str">
            <v>否</v>
          </cell>
          <cell r="G136" t="str">
            <v>否</v>
          </cell>
          <cell r="H136" t="str">
            <v>武汉经济技术开发区创业路摩根空间3号楼1单元9层12号办公号房</v>
          </cell>
          <cell r="I136" t="str">
            <v>吴仲英</v>
          </cell>
          <cell r="J136" t="str">
            <v>（鄂）人服证字【2020】第0108001413号</v>
          </cell>
        </row>
        <row r="136">
          <cell r="L136" t="str">
            <v>人力资源招聘,劳务派遣,人力资源管理咨询,人事代理,人力资源服务外包</v>
          </cell>
          <cell r="M136" t="str">
            <v>17507101094</v>
          </cell>
          <cell r="N136">
            <v>2025</v>
          </cell>
          <cell r="O136" t="str">
            <v>无</v>
          </cell>
          <cell r="P136" t="str">
            <v>无</v>
          </cell>
          <cell r="Q136" t="str">
            <v>无</v>
          </cell>
        </row>
        <row r="137">
          <cell r="B137" t="str">
            <v>武汉戎威天成人力资源有限公司</v>
          </cell>
          <cell r="C137" t="str">
            <v>民营性质的服务企业</v>
          </cell>
          <cell r="D137" t="str">
            <v>经营性人力资源服务机构</v>
          </cell>
          <cell r="E137" t="str">
            <v>91420100MA4F5PDE0K</v>
          </cell>
          <cell r="F137" t="str">
            <v>否</v>
          </cell>
          <cell r="G137" t="str">
            <v>否</v>
          </cell>
          <cell r="H137" t="str">
            <v>15M地块三元寺工业园1号楼车城南路10号二层7号</v>
          </cell>
          <cell r="I137" t="str">
            <v>丁卫峰</v>
          </cell>
          <cell r="J137" t="str">
            <v>（鄂）人服证字〔2022〕第0108002923号</v>
          </cell>
        </row>
        <row r="137">
          <cell r="L137" t="str">
            <v>劳务派遣</v>
          </cell>
          <cell r="M137" t="str">
            <v>18171342256</v>
          </cell>
          <cell r="N137">
            <v>2025</v>
          </cell>
        </row>
        <row r="137">
          <cell r="P137" t="str">
            <v>行政许可没有做变更</v>
          </cell>
        </row>
        <row r="138">
          <cell r="B138" t="str">
            <v>湖北联投物业有限公司</v>
          </cell>
          <cell r="C138" t="str">
            <v>民营性质的服务企业</v>
          </cell>
          <cell r="D138" t="str">
            <v>经营性人力资源服务机构</v>
          </cell>
          <cell r="E138" t="str">
            <v>91420100574934072L</v>
          </cell>
          <cell r="F138" t="str">
            <v>否</v>
          </cell>
          <cell r="G138" t="str">
            <v>否</v>
          </cell>
          <cell r="H138" t="str">
            <v>武汉经济技术开发区19C2地块工程科技大楼1401室</v>
          </cell>
          <cell r="I138" t="str">
            <v>吴曙光</v>
          </cell>
          <cell r="J138" t="str">
            <v>（鄂）人服证字[2025]第0108001213号</v>
          </cell>
        </row>
        <row r="138">
          <cell r="L138" t="str">
            <v>人力资源招聘,人力资源测评,劳务派遣,人力资源信息软件服务,人力资源管理咨询,人事代理,人力资源服务外包,人力资源培训,猎头服务</v>
          </cell>
          <cell r="M138" t="str">
            <v>13729849368</v>
          </cell>
          <cell r="N138">
            <v>2025</v>
          </cell>
        </row>
        <row r="138">
          <cell r="P138" t="str">
            <v>无</v>
          </cell>
        </row>
        <row r="139">
          <cell r="B139" t="str">
            <v>武汉元宇企业管理有限公司</v>
          </cell>
          <cell r="C139" t="str">
            <v>民营性质的服务企业</v>
          </cell>
          <cell r="D139" t="str">
            <v>经营性人力资源服务机构</v>
          </cell>
          <cell r="E139" t="str">
            <v>91420107MA4F56DN2C</v>
          </cell>
          <cell r="F139" t="str">
            <v>是</v>
          </cell>
          <cell r="G139" t="str">
            <v>否</v>
          </cell>
          <cell r="H139" t="str">
            <v>武汉经济技术开发区3MA地块(车城大道202号)冲压车间201室</v>
          </cell>
          <cell r="I139" t="str">
            <v>王春盈</v>
          </cell>
          <cell r="J139" t="str">
            <v>（鄂）人服证字【2021】第0108004523</v>
          </cell>
        </row>
        <row r="139">
          <cell r="L139" t="str">
            <v>人力资源招聘,劳务派遣</v>
          </cell>
          <cell r="M139" t="str">
            <v>18647566258</v>
          </cell>
          <cell r="N139">
            <v>2025</v>
          </cell>
        </row>
        <row r="139">
          <cell r="P139" t="str">
            <v>无</v>
          </cell>
        </row>
        <row r="140">
          <cell r="B140" t="str">
            <v>武汉馨艺隆人力资源服务有限公司</v>
          </cell>
          <cell r="C140" t="str">
            <v>民营性质的服务企业</v>
          </cell>
          <cell r="D140" t="str">
            <v>经营性人力资源服务机构</v>
          </cell>
          <cell r="E140" t="str">
            <v>91420100MA4KPNXE6F</v>
          </cell>
          <cell r="F140" t="str">
            <v>否</v>
          </cell>
          <cell r="G140" t="str">
            <v>否</v>
          </cell>
          <cell r="H140" t="str">
            <v>武汉经济技术开发区薛峰社区观湖花园商铺S3号商铺二层202室</v>
          </cell>
          <cell r="I140" t="str">
            <v>杨威</v>
          </cell>
          <cell r="J140" t="str">
            <v>（鄂）人服证字[2021]第0108002823号</v>
          </cell>
        </row>
        <row r="140">
          <cell r="L140" t="str">
            <v>人力资源招聘,劳务派遣,人力资源服务外包</v>
          </cell>
          <cell r="M140" t="str">
            <v>13871361673</v>
          </cell>
          <cell r="N140">
            <v>2025</v>
          </cell>
        </row>
        <row r="140">
          <cell r="P140" t="str">
            <v>无</v>
          </cell>
        </row>
        <row r="141">
          <cell r="B141" t="str">
            <v>武汉源兴人力资源有限公司</v>
          </cell>
          <cell r="C141" t="str">
            <v>民营性质的服务企业</v>
          </cell>
          <cell r="D141" t="str">
            <v>经营性人力资源服务机构</v>
          </cell>
          <cell r="E141" t="str">
            <v>91420100MAG1RKXW01</v>
          </cell>
          <cell r="F141" t="str">
            <v>否</v>
          </cell>
          <cell r="G141" t="str">
            <v>否</v>
          </cell>
          <cell r="H141" t="str">
            <v>湖北省武汉市武汉经济技术开发区沌口街道太子湖路266号专精特科创楼(T-ZJT-10160)</v>
          </cell>
          <cell r="I141" t="str">
            <v>李少兵</v>
          </cell>
          <cell r="J141" t="str">
            <v>(鄂)人服证字[2025]第0108006413号</v>
          </cell>
        </row>
        <row r="141">
          <cell r="L141" t="str">
            <v>人力资源招聘,劳务派遣,人力资源管理咨询,人事代理</v>
          </cell>
          <cell r="M141" t="str">
            <v>15717173978</v>
          </cell>
          <cell r="N141">
            <v>2025</v>
          </cell>
          <cell r="O141" t="str">
            <v>无</v>
          </cell>
          <cell r="P141" t="str">
            <v>无</v>
          </cell>
          <cell r="Q141" t="str">
            <v>无</v>
          </cell>
        </row>
        <row r="142">
          <cell r="B142" t="str">
            <v>中科禹泽（武汉）工程设备有限公司</v>
          </cell>
          <cell r="C142" t="str">
            <v>民营性质的服务企业</v>
          </cell>
          <cell r="D142" t="str">
            <v>经营性人力资源服务机构</v>
          </cell>
          <cell r="E142" t="str">
            <v>914201005782785193</v>
          </cell>
          <cell r="F142" t="str">
            <v>否</v>
          </cell>
          <cell r="G142" t="str">
            <v>否</v>
          </cell>
          <cell r="H142" t="str">
            <v>武汉市沌口开发区创业路 街道嘉昱商务公馆2607（具体到房号）</v>
          </cell>
          <cell r="I142" t="str">
            <v>方杨</v>
          </cell>
          <cell r="J142" t="str">
            <v>（鄂）人服证字【2022】第0108003223号</v>
          </cell>
        </row>
        <row r="142">
          <cell r="L142" t="str">
            <v>劳务派遣,人力资源服务外包</v>
          </cell>
          <cell r="M142" t="str">
            <v>13329720484</v>
          </cell>
          <cell r="N142">
            <v>2025</v>
          </cell>
          <cell r="O142" t="str">
            <v>无</v>
          </cell>
          <cell r="P142" t="str">
            <v>2025年06月18进行延续。</v>
          </cell>
          <cell r="Q142" t="str">
            <v>无</v>
          </cell>
        </row>
        <row r="143">
          <cell r="B143" t="str">
            <v>武汉市江汉海员技术合作公司</v>
          </cell>
          <cell r="C143" t="str">
            <v>国有性质的服务企业</v>
          </cell>
          <cell r="D143" t="str">
            <v>经营性人力资源服务机构</v>
          </cell>
          <cell r="E143" t="str">
            <v>91420113178164280K</v>
          </cell>
          <cell r="F143" t="str">
            <v>否</v>
          </cell>
          <cell r="G143" t="str">
            <v>否</v>
          </cell>
          <cell r="H143" t="str">
            <v>武汉市汉南区纱帽街兴城大道288号（21）</v>
          </cell>
          <cell r="I143" t="str">
            <v>汪明德</v>
          </cell>
          <cell r="J143" t="str">
            <v>（鄂）人服证字[2023]第0108002722</v>
          </cell>
          <cell r="K143" t="str">
            <v>B20240301071</v>
          </cell>
          <cell r="L143" t="str">
            <v>人力资源招聘,劳务派遣,人力资源管理咨询,其他</v>
          </cell>
          <cell r="M143" t="str">
            <v>13986044438</v>
          </cell>
          <cell r="N143">
            <v>2025</v>
          </cell>
          <cell r="O143" t="str">
            <v>无</v>
          </cell>
          <cell r="P143" t="str">
            <v>行政许可：人力资源招聘、劳务派遣、人力资源管理咨询；备案：2024年3月6日开展人力资源服务业务备案（编号：B20240301071）</v>
          </cell>
          <cell r="Q143" t="str">
            <v>无</v>
          </cell>
        </row>
        <row r="144">
          <cell r="B144" t="str">
            <v>武汉铭创人力资源有限公司</v>
          </cell>
          <cell r="C144" t="str">
            <v>民营性质的服务企业</v>
          </cell>
          <cell r="D144" t="str">
            <v>经营性人力资源服务机构</v>
          </cell>
          <cell r="E144" t="str">
            <v>91420100MA4L0M3G3X</v>
          </cell>
          <cell r="F144" t="str">
            <v>是</v>
          </cell>
          <cell r="G144" t="str">
            <v>否</v>
          </cell>
          <cell r="H144" t="str">
            <v>武汉经济技术开发区科技园西路6号125号</v>
          </cell>
          <cell r="I144" t="str">
            <v>刘洋</v>
          </cell>
          <cell r="J144" t="str">
            <v>(鄂)人服证字[2019]第0108001513</v>
          </cell>
        </row>
        <row r="144">
          <cell r="L144" t="str">
            <v>人力资源招聘,劳务派遣,人力资源管理咨询,人事代理,人力资源服务外包,人力资源培训</v>
          </cell>
          <cell r="M144" t="str">
            <v>15607109253</v>
          </cell>
          <cell r="N144">
            <v>2025</v>
          </cell>
        </row>
        <row r="144">
          <cell r="P144" t="str">
            <v>正常</v>
          </cell>
          <cell r="Q144" t="str">
            <v>无</v>
          </cell>
        </row>
        <row r="145">
          <cell r="B145" t="str">
            <v>武汉苌睿思企业管理咨询有限公司</v>
          </cell>
          <cell r="C145" t="str">
            <v>民营性质的服务企业</v>
          </cell>
          <cell r="D145" t="str">
            <v>经营性人力资源服务机构</v>
          </cell>
          <cell r="E145" t="str">
            <v>91420100MAE0X2LM1Y</v>
          </cell>
          <cell r="F145" t="str">
            <v>否</v>
          </cell>
          <cell r="G145" t="str">
            <v>否</v>
          </cell>
          <cell r="H145" t="str">
            <v>湖北省武汉市武汉经济技术开发区人工智能科技园Q栋 研发楼3楼09号</v>
          </cell>
          <cell r="I145" t="str">
            <v>勾海维</v>
          </cell>
          <cell r="J145" t="str">
            <v>（鄂）人服证字[2024]第0108003632</v>
          </cell>
        </row>
        <row r="145">
          <cell r="L145" t="str">
            <v>人力资源招聘,人力资源管理咨询,猎头服务</v>
          </cell>
          <cell r="M145" t="str">
            <v>15972939757</v>
          </cell>
          <cell r="N145">
            <v>2025</v>
          </cell>
        </row>
        <row r="145">
          <cell r="P145" t="str">
            <v>无变更</v>
          </cell>
        </row>
        <row r="146">
          <cell r="B146" t="str">
            <v>武汉锦创人力资源有限公司</v>
          </cell>
          <cell r="C146" t="str">
            <v>民营性质的服务企业</v>
          </cell>
          <cell r="D146" t="str">
            <v>经营性人力资源服务机构</v>
          </cell>
          <cell r="E146" t="str">
            <v>91420100MA49PX3C6J</v>
          </cell>
          <cell r="F146" t="str">
            <v>否</v>
          </cell>
          <cell r="G146" t="str">
            <v>否</v>
          </cell>
          <cell r="H146" t="str">
            <v>武汉市汉南区纱帽街薇湖路薇湖水岸三期三33栋4楼A区</v>
          </cell>
          <cell r="I146" t="str">
            <v>李坦</v>
          </cell>
          <cell r="J146" t="str">
            <v>鄂）人服证字[2021]第0108002223</v>
          </cell>
        </row>
        <row r="146">
          <cell r="L146" t="str">
            <v>劳务派遣</v>
          </cell>
          <cell r="M146" t="str">
            <v>18162626943</v>
          </cell>
          <cell r="N146">
            <v>2025</v>
          </cell>
          <cell r="O146" t="str">
            <v>无</v>
          </cell>
          <cell r="P146" t="str">
            <v>无</v>
          </cell>
          <cell r="Q146" t="str">
            <v>无</v>
          </cell>
        </row>
        <row r="147">
          <cell r="B147" t="str">
            <v>武汉景行英才人力资源服务有限公司</v>
          </cell>
          <cell r="C147" t="str">
            <v>民营性质的服务企业</v>
          </cell>
          <cell r="D147" t="str">
            <v>经营性人力资源服务机构</v>
          </cell>
          <cell r="E147" t="str">
            <v>91420105MA4KXT44X2</v>
          </cell>
          <cell r="F147" t="str">
            <v>是</v>
          </cell>
          <cell r="G147" t="str">
            <v>否</v>
          </cell>
          <cell r="H147" t="str">
            <v>武汉市经济技术开发区201M地块华中智谷项目二期A1栋11层2、3、4号</v>
          </cell>
          <cell r="I147" t="str">
            <v>艾文超</v>
          </cell>
          <cell r="J147" t="str">
            <v>(鄂)人服证字[2021]第0108004813号</v>
          </cell>
        </row>
        <row r="147">
          <cell r="L147" t="str">
            <v>人力资源招聘,劳务派遣,人力资源管理咨询,人事代理,人力资源服务外包,猎头服务</v>
          </cell>
          <cell r="M147" t="str">
            <v>18571534363</v>
          </cell>
          <cell r="N147">
            <v>2025</v>
          </cell>
        </row>
        <row r="147">
          <cell r="P147" t="str">
            <v>正常备案开展延续</v>
          </cell>
        </row>
        <row r="148">
          <cell r="B148" t="str">
            <v>兢时（湖北）大数据有限公司</v>
          </cell>
          <cell r="C148" t="str">
            <v>民营性质的服务企业</v>
          </cell>
          <cell r="D148" t="str">
            <v>经营性人力资源服务机构</v>
          </cell>
          <cell r="E148" t="str">
            <v>91420100MA4F60510A</v>
          </cell>
          <cell r="F148" t="str">
            <v>是</v>
          </cell>
          <cell r="G148" t="str">
            <v>否</v>
          </cell>
          <cell r="H148" t="str">
            <v>武汉市汉阳区江堤街道武汉经济技术开发区201M地块华中智谷项目二期A1办公楼13层1、2号房</v>
          </cell>
          <cell r="I148" t="str">
            <v>何江南</v>
          </cell>
          <cell r="J148" t="str">
            <v>(鄂)人服证字[2022]第010800123号</v>
          </cell>
        </row>
        <row r="148">
          <cell r="L148" t="str">
            <v>劳务派遣,人力资源服务外包</v>
          </cell>
          <cell r="M148" t="str">
            <v>15994243723</v>
          </cell>
          <cell r="N148">
            <v>2025</v>
          </cell>
        </row>
        <row r="148">
          <cell r="P148" t="str">
            <v>无</v>
          </cell>
        </row>
        <row r="149">
          <cell r="B149" t="str">
            <v>武汉泰莱特企业管理咨询服务有限公司</v>
          </cell>
          <cell r="C149" t="str">
            <v>民营性质的服务企业</v>
          </cell>
          <cell r="D149" t="str">
            <v>经营性人力资源服务机构</v>
          </cell>
          <cell r="E149" t="str">
            <v>91420100MADG4E128D</v>
          </cell>
          <cell r="F149" t="str">
            <v>否</v>
          </cell>
          <cell r="G149" t="str">
            <v>否</v>
          </cell>
          <cell r="H149" t="str">
            <v>武汉经济技术开发区零部件加工区III-6地块（创业三路37号）二楼（T-CYB-B202）</v>
          </cell>
          <cell r="I149" t="str">
            <v>王冬琴</v>
          </cell>
          <cell r="J149" t="str">
            <v>（鄂）人服证字【2024】第0108001713号</v>
          </cell>
        </row>
        <row r="149">
          <cell r="L149" t="str">
            <v>人力资源招聘,猎头服务</v>
          </cell>
          <cell r="M149" t="str">
            <v>13517227620</v>
          </cell>
          <cell r="N149">
            <v>2025</v>
          </cell>
          <cell r="O149" t="str">
            <v>无</v>
          </cell>
          <cell r="P149" t="str">
            <v>正常延续</v>
          </cell>
          <cell r="Q149" t="str">
            <v>无</v>
          </cell>
        </row>
        <row r="150">
          <cell r="B150" t="str">
            <v>湖北兴业汇通企业管理服务有限公司</v>
          </cell>
          <cell r="C150" t="str">
            <v>民营性质的服务企业</v>
          </cell>
          <cell r="D150" t="str">
            <v>经营性人力资源服务机构</v>
          </cell>
          <cell r="E150" t="str">
            <v>91420100MA4KLWKL3P</v>
          </cell>
          <cell r="F150" t="str">
            <v>是</v>
          </cell>
          <cell r="G150" t="str">
            <v>否</v>
          </cell>
          <cell r="H150" t="str">
            <v>武汉经济技术开发区201M地块华中智谷项目二期A1办公楼11层5号</v>
          </cell>
          <cell r="I150" t="str">
            <v>赵志勇</v>
          </cell>
          <cell r="J150" t="str">
            <v>鄂）人服证字[2017]第0108001713号</v>
          </cell>
        </row>
        <row r="150">
          <cell r="L150" t="str">
            <v>人力资源招聘,劳务派遣,人力资源服务外包,人力资源管理咨询</v>
          </cell>
          <cell r="M150" t="str">
            <v>18694052620</v>
          </cell>
          <cell r="N150">
            <v>2025</v>
          </cell>
        </row>
        <row r="150">
          <cell r="P150" t="str">
            <v>无</v>
          </cell>
        </row>
        <row r="151">
          <cell r="B151" t="str">
            <v>武汉百思晨科技有限公司</v>
          </cell>
          <cell r="C151" t="str">
            <v>民营性质的服务企业</v>
          </cell>
          <cell r="D151" t="str">
            <v>经营性人力资源服务机构</v>
          </cell>
          <cell r="E151" t="str">
            <v>91420100MA4KR8APXE</v>
          </cell>
          <cell r="F151" t="str">
            <v>否</v>
          </cell>
          <cell r="G151" t="str">
            <v>否</v>
          </cell>
          <cell r="H151" t="str">
            <v>武汉沌口开发区3C2地块圣龙广场2幢11层13号</v>
          </cell>
          <cell r="I151" t="str">
            <v>孙圆圆</v>
          </cell>
          <cell r="J151" t="str">
            <v>(鄂)人服证字[2025]第0108005号</v>
          </cell>
        </row>
        <row r="151">
          <cell r="L151" t="str">
            <v>人力资源信息软件服务,其他</v>
          </cell>
          <cell r="M151" t="str">
            <v>15000157009</v>
          </cell>
          <cell r="N151">
            <v>2025</v>
          </cell>
        </row>
        <row r="151">
          <cell r="P151" t="str">
            <v>2025年09月24日变更地址，变更后：湖北省武汉市武汉经济技术开发区零部件加工区III-6地块(创业三路37号)二楼(T-CYB-B204)</v>
          </cell>
        </row>
        <row r="152">
          <cell r="B152" t="str">
            <v>舒心人力资源（湖北）有限公司</v>
          </cell>
          <cell r="C152" t="str">
            <v>民营性质的服务企业</v>
          </cell>
          <cell r="D152" t="str">
            <v>经营性人力资源服务机构</v>
          </cell>
          <cell r="E152" t="str">
            <v>91420103333536460E</v>
          </cell>
          <cell r="F152" t="str">
            <v>否</v>
          </cell>
          <cell r="G152" t="str">
            <v>否</v>
          </cell>
          <cell r="H152" t="str">
            <v>武汉经济技术开发区3C2地块圣龙广场2栋16层3室</v>
          </cell>
          <cell r="I152" t="str">
            <v>杜慧</v>
          </cell>
          <cell r="J152" t="str">
            <v>（鄂）人服证字【2018】第0108004013号</v>
          </cell>
        </row>
        <row r="152">
          <cell r="L152" t="str">
            <v>人力资源招聘,劳务派遣,人事代理,人力资源服务外包,猎头服务,人力资源信息软件服务</v>
          </cell>
          <cell r="M152" t="str">
            <v>17702773199</v>
          </cell>
          <cell r="N152">
            <v>2025</v>
          </cell>
          <cell r="O152" t="str">
            <v>无</v>
          </cell>
          <cell r="P152" t="str">
            <v>无变更</v>
          </cell>
          <cell r="Q152" t="str">
            <v>无</v>
          </cell>
        </row>
        <row r="153">
          <cell r="B153" t="str">
            <v>赛科工业科技开发（武汉）有限公司</v>
          </cell>
          <cell r="C153" t="str">
            <v>民营性质的服务企业</v>
          </cell>
          <cell r="D153" t="str">
            <v>经营性人力资源服务机构</v>
          </cell>
          <cell r="E153" t="str">
            <v>91420100768096118R</v>
          </cell>
          <cell r="F153" t="str">
            <v>否</v>
          </cell>
          <cell r="G153" t="str">
            <v>否</v>
          </cell>
          <cell r="H153" t="str">
            <v>武汉经济技术开发区17C1地块东合中心三期南区办公楼（办公楼H栋）13层（17）号</v>
          </cell>
          <cell r="I153" t="str">
            <v>VincentDarithChip</v>
          </cell>
          <cell r="J153" t="str">
            <v>（鄂）人服证字[2024]第0108001815号</v>
          </cell>
        </row>
        <row r="153">
          <cell r="L153" t="str">
            <v>人力资源信息软件服务</v>
          </cell>
          <cell r="M153" t="str">
            <v>15871462215</v>
          </cell>
          <cell r="N153">
            <v>2025</v>
          </cell>
        </row>
        <row r="153">
          <cell r="P153" t="str">
            <v>无</v>
          </cell>
        </row>
        <row r="154">
          <cell r="B154" t="str">
            <v>武汉英泰人力资源有限公司</v>
          </cell>
          <cell r="C154" t="str">
            <v>民营性质的服务企业</v>
          </cell>
          <cell r="D154" t="str">
            <v>经营性人力资源服务机构</v>
          </cell>
          <cell r="E154" t="str">
            <v>91420100MA49HD9M82</v>
          </cell>
          <cell r="F154" t="str">
            <v>是</v>
          </cell>
          <cell r="G154" t="str">
            <v>否</v>
          </cell>
          <cell r="H154" t="str">
            <v>湖北省武汉市武汉经济技术开发区19C2地块武汉经开未来城D栋1层31室</v>
          </cell>
          <cell r="I154" t="str">
            <v>郭俊</v>
          </cell>
          <cell r="J154" t="str">
            <v>(鄂）人服证字[2020]第0108002313</v>
          </cell>
        </row>
        <row r="154">
          <cell r="L154" t="str">
            <v>劳务派遣,人力资源招聘</v>
          </cell>
          <cell r="M154" t="str">
            <v>18907135220</v>
          </cell>
          <cell r="N154">
            <v>2025</v>
          </cell>
          <cell r="O154" t="str">
            <v>无</v>
          </cell>
          <cell r="P154" t="str">
            <v>公司《人力资源服务许可证》《劳务派遣经营许可证》有效期正常存续；2025年4月老河口分公司、5月当阳分公司分别完成当地人社部门许可备案，全年总公司证件无变更、到期延续、注销事项，经营范围备案无变动。</v>
          </cell>
          <cell r="Q154" t="str">
            <v>2025年度公司及下属所有分公司无人社、市场监管等行政部门行政处罚记录，无罚款、责令整改等处罚事项。</v>
          </cell>
        </row>
        <row r="155">
          <cell r="B155" t="str">
            <v>武汉车城顺通储运服务有限公司</v>
          </cell>
          <cell r="C155" t="str">
            <v>民营性质的服务企业</v>
          </cell>
          <cell r="D155" t="str">
            <v>经营性人力资源服务机构</v>
          </cell>
          <cell r="E155" t="str">
            <v>91420100781987046G</v>
          </cell>
          <cell r="F155" t="str">
            <v>否</v>
          </cell>
          <cell r="G155" t="str">
            <v>否</v>
          </cell>
          <cell r="H155" t="str">
            <v>武汉经济技术开发区人工智能科技园O栋研发楼5楼O5005</v>
          </cell>
          <cell r="I155" t="str">
            <v>王磊</v>
          </cell>
          <cell r="J155" t="str">
            <v>（鄂）人服证字【2025】第0108006513号</v>
          </cell>
        </row>
        <row r="155">
          <cell r="L155" t="str">
            <v>劳务派遣,人力资源招聘,人力资源管理咨询,人力资源服务外包,人事代理</v>
          </cell>
          <cell r="M155" t="str">
            <v>13971307981</v>
          </cell>
          <cell r="N155">
            <v>2025</v>
          </cell>
          <cell r="O155" t="str">
            <v>无</v>
          </cell>
          <cell r="P155" t="str">
            <v>无</v>
          </cell>
          <cell r="Q155" t="str">
            <v>无</v>
          </cell>
        </row>
        <row r="156">
          <cell r="B156" t="str">
            <v>湖北宜尚企管理有限公司</v>
          </cell>
          <cell r="C156" t="str">
            <v>民营性质的服务企业</v>
          </cell>
          <cell r="D156" t="str">
            <v>经营性人力资源服务机构</v>
          </cell>
          <cell r="E156" t="str">
            <v>91420105MA4F21QM71</v>
          </cell>
          <cell r="F156" t="str">
            <v>否</v>
          </cell>
          <cell r="G156" t="str">
            <v>否</v>
          </cell>
          <cell r="H156" t="str">
            <v>湖北省武汉市武汉经济技术开发区车城东路10号创思汇科技大厦【T-CSH1407】室</v>
          </cell>
          <cell r="I156" t="str">
            <v>胡正龙</v>
          </cell>
          <cell r="J156" t="str">
            <v>（鄂）人服证字【2022】第0108003623号</v>
          </cell>
        </row>
        <row r="156">
          <cell r="L156" t="str">
            <v>人力资源招聘,劳务派遣,人力资源管理咨询,人力资源服务外包,人力资源培训</v>
          </cell>
          <cell r="M156" t="str">
            <v>17771249517</v>
          </cell>
          <cell r="N156">
            <v>2025</v>
          </cell>
          <cell r="O156" t="str">
            <v>无</v>
          </cell>
          <cell r="P156" t="str">
            <v>2025年8月进行了延续。</v>
          </cell>
          <cell r="Q156" t="str">
            <v>无</v>
          </cell>
        </row>
        <row r="157">
          <cell r="B157" t="str">
            <v>湖北高校英才人力资源服务有限公司</v>
          </cell>
          <cell r="C157" t="str">
            <v>民营性质的服务企业</v>
          </cell>
          <cell r="D157" t="str">
            <v>经营性人力资源服务机构</v>
          </cell>
          <cell r="E157" t="str">
            <v>91420100MA4KY09481</v>
          </cell>
          <cell r="F157" t="str">
            <v>否</v>
          </cell>
          <cell r="G157" t="str">
            <v>否</v>
          </cell>
          <cell r="H157" t="str">
            <v>武汉市经济技术开发区2MA地块BOPP预涂膜包装材料生产项目新建厂房四层401室</v>
          </cell>
          <cell r="I157" t="str">
            <v>吕超</v>
          </cell>
          <cell r="J157" t="str">
            <v>(鄂）人服证字【2018】第0108001313号</v>
          </cell>
        </row>
        <row r="157">
          <cell r="L157" t="str">
            <v>人力资源招聘,劳务派遣,人力资源管理咨询,人力资源服务外包</v>
          </cell>
          <cell r="M157" t="str">
            <v>18672937813</v>
          </cell>
          <cell r="N157">
            <v>2025</v>
          </cell>
        </row>
        <row r="157">
          <cell r="P157" t="str">
            <v>无</v>
          </cell>
        </row>
        <row r="158">
          <cell r="B158" t="str">
            <v>武汉车城人力资源有限公司</v>
          </cell>
          <cell r="C158" t="str">
            <v>民营性质的服务企业</v>
          </cell>
          <cell r="D158" t="str">
            <v>经营性人力资源服务机构</v>
          </cell>
          <cell r="E158" t="str">
            <v>914201007680947532</v>
          </cell>
          <cell r="F158" t="str">
            <v>是</v>
          </cell>
          <cell r="G158" t="str">
            <v>否</v>
          </cell>
          <cell r="H158" t="str">
            <v>武汉市经济技术开发区19C2地块 街道 经开未来城A栋1单元2层1号房1-1</v>
          </cell>
          <cell r="I158" t="str">
            <v>张舒亚</v>
          </cell>
          <cell r="J158" t="str">
            <v>（鄂）人服证字[2017]第0108001213</v>
          </cell>
        </row>
        <row r="158">
          <cell r="L158" t="str">
            <v>人力资源招聘,劳务派遣</v>
          </cell>
          <cell r="M158" t="str">
            <v>18672305920</v>
          </cell>
          <cell r="N158">
            <v>2025</v>
          </cell>
        </row>
        <row r="158">
          <cell r="P158" t="str">
            <v>无</v>
          </cell>
        </row>
        <row r="159">
          <cell r="B159" t="str">
            <v>湖北起缘人力资源集团有限公司</v>
          </cell>
          <cell r="C159" t="str">
            <v>民营性质的服务企业</v>
          </cell>
          <cell r="D159" t="str">
            <v>经营性人力资源服务机构</v>
          </cell>
          <cell r="E159" t="str">
            <v>91420113MA4KTU6F3T</v>
          </cell>
          <cell r="F159" t="str">
            <v>是</v>
          </cell>
          <cell r="G159" t="str">
            <v>否</v>
          </cell>
          <cell r="H159" t="str">
            <v>武汉市汉南区纱帽街汉南大道694号</v>
          </cell>
          <cell r="I159" t="str">
            <v>高兴照</v>
          </cell>
          <cell r="J159" t="str">
            <v>(鄂)人服证字[2017]第010800231号</v>
          </cell>
        </row>
        <row r="159">
          <cell r="L159" t="str">
            <v>人力资源招聘,劳务派遣</v>
          </cell>
          <cell r="M159" t="str">
            <v>18672937813</v>
          </cell>
          <cell r="N159">
            <v>2025</v>
          </cell>
        </row>
        <row r="159">
          <cell r="P159" t="str">
            <v>无</v>
          </cell>
        </row>
        <row r="160">
          <cell r="B160" t="str">
            <v>武汉跨界邦劳务有限公司</v>
          </cell>
          <cell r="C160" t="str">
            <v>民营性质的服务企业</v>
          </cell>
          <cell r="D160" t="str">
            <v>经营性人力资源服务机构</v>
          </cell>
          <cell r="E160" t="str">
            <v>91420100MA4KN9LE04</v>
          </cell>
          <cell r="F160" t="str">
            <v>否</v>
          </cell>
          <cell r="G160" t="str">
            <v>否</v>
          </cell>
          <cell r="H160" t="str">
            <v>武汉经济技术开发区17C1地块东合中心三期南区办公楼（办公楼H栋）10层（6）室</v>
          </cell>
          <cell r="I160" t="str">
            <v>吴羡</v>
          </cell>
          <cell r="J160" t="str">
            <v>（鄂）人服证字[2017]第0108000823号</v>
          </cell>
        </row>
        <row r="160">
          <cell r="L160" t="str">
            <v>人力资源招聘,人力资源服务外包,人力资源培训</v>
          </cell>
          <cell r="M160" t="str">
            <v>18986004311</v>
          </cell>
          <cell r="N160">
            <v>2025</v>
          </cell>
        </row>
        <row r="160">
          <cell r="P160" t="str">
            <v>无</v>
          </cell>
        </row>
        <row r="161">
          <cell r="B161" t="str">
            <v>武汉华源人才科技有限公司</v>
          </cell>
          <cell r="C161" t="str">
            <v>民营性质的服务企业</v>
          </cell>
          <cell r="D161" t="str">
            <v>经营性人力资源服务机构</v>
          </cell>
          <cell r="E161" t="str">
            <v>91420113MAC577GH19</v>
          </cell>
          <cell r="F161" t="str">
            <v>否</v>
          </cell>
          <cell r="G161" t="str">
            <v>否</v>
          </cell>
          <cell r="H161" t="str">
            <v>湖北省武汉市武汉经济技术开发区万家湖路305号沌口馨苑B区10栋8-1号B区</v>
          </cell>
          <cell r="I161" t="str">
            <v>袁华</v>
          </cell>
          <cell r="J161" t="str">
            <v>（鄂）人服证字[2024]第0108003640号</v>
          </cell>
        </row>
        <row r="161">
          <cell r="L161" t="str">
            <v>人力资源招聘,人力资源服务外包</v>
          </cell>
          <cell r="M161" t="str">
            <v>15377605494</v>
          </cell>
          <cell r="N161">
            <v>2025</v>
          </cell>
        </row>
        <row r="161">
          <cell r="P161" t="str">
            <v>无备案/变更情况</v>
          </cell>
        </row>
        <row r="162">
          <cell r="B162" t="str">
            <v>武汉市普盛物流服务有限公司</v>
          </cell>
          <cell r="C162" t="str">
            <v>民营性质的服务企业</v>
          </cell>
          <cell r="D162" t="str">
            <v>经营性人力资源服务机构</v>
          </cell>
          <cell r="E162" t="str">
            <v>91420114MA4KWPYB1R</v>
          </cell>
          <cell r="F162" t="str">
            <v>否</v>
          </cell>
          <cell r="G162" t="str">
            <v>否</v>
          </cell>
          <cell r="H162" t="str">
            <v>武汉经济技术开发区科技园西路6号210-1、211-1号</v>
          </cell>
          <cell r="I162" t="str">
            <v>何秋明</v>
          </cell>
          <cell r="J162" t="str">
            <v>（鄂）人服证字【2022】第0108004623号</v>
          </cell>
        </row>
        <row r="162">
          <cell r="L162" t="str">
            <v>人力资源招聘,劳务派遣,人力资源服务外包</v>
          </cell>
          <cell r="M162" t="str">
            <v>13871202880</v>
          </cell>
          <cell r="N162">
            <v>2025</v>
          </cell>
        </row>
        <row r="162">
          <cell r="P162" t="str">
            <v>本单位持有有效《人力资源服务许可证》，证书处于有效期内；已按时完成人社部门要求的年度业务备案。</v>
          </cell>
        </row>
        <row r="163">
          <cell r="B163" t="str">
            <v>仓福（湖北）人才科技有限公司</v>
          </cell>
          <cell r="C163" t="str">
            <v>民营性质的服务企业</v>
          </cell>
          <cell r="D163" t="str">
            <v>经营性人力资源服务机构</v>
          </cell>
          <cell r="E163" t="str">
            <v>91420100MAE6QRP02C</v>
          </cell>
          <cell r="F163" t="str">
            <v>否</v>
          </cell>
          <cell r="G163" t="str">
            <v>否</v>
          </cell>
          <cell r="H163" t="str">
            <v>湖北省武汉市武汉经济技术开发区12C2地块武汉经开万达广场B区S5-1栋13层B1-21室</v>
          </cell>
          <cell r="I163" t="str">
            <v>王燕</v>
          </cell>
          <cell r="J163" t="str">
            <v>(鄂)人服证(2025]第0108001913号</v>
          </cell>
        </row>
        <row r="163">
          <cell r="L163" t="str">
            <v>人力资源招聘,人力资源服务外包</v>
          </cell>
          <cell r="M163" t="str">
            <v>13871069200</v>
          </cell>
          <cell r="N163">
            <v>2025</v>
          </cell>
          <cell r="O163" t="str">
            <v>无</v>
          </cell>
          <cell r="P163" t="str">
            <v>无</v>
          </cell>
          <cell r="Q163" t="str">
            <v>无</v>
          </cell>
        </row>
        <row r="164">
          <cell r="B164" t="str">
            <v>武汉沌口人力资源服务有限公司</v>
          </cell>
          <cell r="C164" t="str">
            <v>民营性质的服务企业</v>
          </cell>
          <cell r="D164" t="str">
            <v>经营性人力资源服务机构</v>
          </cell>
          <cell r="E164" t="str">
            <v>914201007612132035</v>
          </cell>
          <cell r="F164" t="str">
            <v>是</v>
          </cell>
          <cell r="G164" t="str">
            <v>否</v>
          </cell>
          <cell r="H164" t="str">
            <v>武汉市经济技术开发区（汉南）区华中智谷项目A1办公楼 11层1号房</v>
          </cell>
          <cell r="I164" t="str">
            <v>徐俊</v>
          </cell>
          <cell r="J164" t="str">
            <v>（鄂）人服证字（2009）第0108001113</v>
          </cell>
        </row>
        <row r="164">
          <cell r="L164" t="str">
            <v>人力资源招聘,劳务派遣,人力资源管理咨询,人力资源服务外包,猎头服务</v>
          </cell>
          <cell r="M164" t="str">
            <v>13720304205</v>
          </cell>
          <cell r="N164">
            <v>2025</v>
          </cell>
          <cell r="O164" t="str">
            <v>无</v>
          </cell>
          <cell r="P164" t="str">
            <v>无</v>
          </cell>
          <cell r="Q164" t="str">
            <v>无</v>
          </cell>
        </row>
        <row r="165">
          <cell r="B165" t="str">
            <v>湖北邦泰人和人力资源服务有限公司</v>
          </cell>
          <cell r="C165" t="str">
            <v>民营性质的服务企业</v>
          </cell>
          <cell r="D165" t="str">
            <v>经营性人力资源服务机构</v>
          </cell>
          <cell r="E165" t="str">
            <v>914201000668301893</v>
          </cell>
          <cell r="F165" t="str">
            <v>是</v>
          </cell>
          <cell r="G165" t="str">
            <v>否</v>
          </cell>
          <cell r="H165" t="str">
            <v>武汉经济技术开发区201M地块华中智谷项目二期A1办公楼15层3号</v>
          </cell>
          <cell r="I165" t="str">
            <v>周东亮</v>
          </cell>
          <cell r="J165" t="str">
            <v>（鄂）人服证字〔2021〕第0108003523号</v>
          </cell>
          <cell r="K165" t="str">
            <v>B20240119008</v>
          </cell>
          <cell r="L165" t="str">
            <v>人力资源招聘,劳务派遣,人力资源服务外包</v>
          </cell>
          <cell r="M165" t="str">
            <v>18907158621</v>
          </cell>
          <cell r="N165">
            <v>2025</v>
          </cell>
        </row>
        <row r="165">
          <cell r="P165" t="str">
            <v>无</v>
          </cell>
        </row>
        <row r="166">
          <cell r="B166" t="str">
            <v>湖北威克特瑞人力资源管理有限公司</v>
          </cell>
          <cell r="C166" t="str">
            <v>民营性质的服务企业</v>
          </cell>
          <cell r="D166" t="str">
            <v>经营性人力资源服务机构</v>
          </cell>
          <cell r="E166" t="str">
            <v>91422322MACNY31269</v>
          </cell>
          <cell r="F166" t="str">
            <v>否</v>
          </cell>
          <cell r="G166" t="str">
            <v>否</v>
          </cell>
          <cell r="H166" t="str">
            <v>湖北省武汉市武汉经济技术开发区12C2地块武汉经开万达广场二期6栋4层408-1室</v>
          </cell>
          <cell r="I166" t="str">
            <v>郑证</v>
          </cell>
          <cell r="J166" t="str">
            <v>（鄂）人服证字[2024]第0108003627</v>
          </cell>
        </row>
        <row r="166">
          <cell r="L166" t="str">
            <v>人力资源招聘,劳务派遣,人力资源管理咨询,人事代理,人力资源服务外包,人力资源培训,人力资源测评,人力资源信息软件服务,猎头服务</v>
          </cell>
          <cell r="M166" t="str">
            <v>18874030001</v>
          </cell>
          <cell r="N166">
            <v>2025</v>
          </cell>
          <cell r="O166" t="str">
            <v>无</v>
          </cell>
          <cell r="P166" t="str">
            <v>无</v>
          </cell>
          <cell r="Q166" t="str">
            <v>无</v>
          </cell>
        </row>
        <row r="167">
          <cell r="B167" t="str">
            <v>湖北杰博人力资源服务有限公司</v>
          </cell>
          <cell r="C167" t="str">
            <v>民营性质的服务企业</v>
          </cell>
          <cell r="D167" t="str">
            <v>经营性人力资源服务机构</v>
          </cell>
          <cell r="E167" t="str">
            <v>91420100MA4KQU4T93</v>
          </cell>
          <cell r="F167" t="str">
            <v>是</v>
          </cell>
          <cell r="G167" t="str">
            <v>否</v>
          </cell>
          <cell r="H167" t="str">
            <v>武汉经济技术开发区201M地块华中智谷项目二期A1办公楼15层2号</v>
          </cell>
          <cell r="I167" t="str">
            <v>王瑶</v>
          </cell>
          <cell r="J167" t="str">
            <v>（鄂）人服证字〔2017〕第0108001813号</v>
          </cell>
          <cell r="K167" t="str">
            <v>B20240119009</v>
          </cell>
          <cell r="L167" t="str">
            <v>人力资源招聘,劳务派遣,人力资源服务外包</v>
          </cell>
          <cell r="M167" t="str">
            <v>15527604307</v>
          </cell>
          <cell r="N167">
            <v>2025</v>
          </cell>
          <cell r="O167" t="str">
            <v>无</v>
          </cell>
          <cell r="P167" t="str">
            <v>无</v>
          </cell>
          <cell r="Q167" t="str">
            <v>无</v>
          </cell>
        </row>
        <row r="168">
          <cell r="B168" t="str">
            <v>湖北蓝智人力资源服务有限公司</v>
          </cell>
          <cell r="C168" t="str">
            <v>民营性质的服务企业</v>
          </cell>
          <cell r="D168" t="str">
            <v>经营性人力资源服务机构</v>
          </cell>
          <cell r="E168" t="str">
            <v>91420100MAD9UJ6U8G</v>
          </cell>
          <cell r="F168" t="str">
            <v>否</v>
          </cell>
          <cell r="G168" t="str">
            <v>否</v>
          </cell>
          <cell r="H168" t="str">
            <v>武汉市 经济技术开发 区201M地块华中智谷项目二期 A1办公楼10层1、2、3、4、5、6号房 （具体到房号）</v>
          </cell>
          <cell r="I168" t="str">
            <v>涂敬丽</v>
          </cell>
          <cell r="J168" t="str">
            <v>（鄂）人服证字【2024】第0108002613号</v>
          </cell>
        </row>
        <row r="168">
          <cell r="L168" t="str">
            <v>人力资源招聘,劳务派遣,人力资源服务外包,人力资源培训</v>
          </cell>
          <cell r="M168" t="str">
            <v>13659846791</v>
          </cell>
          <cell r="N168">
            <v>2025</v>
          </cell>
          <cell r="O168" t="str">
            <v>无</v>
          </cell>
          <cell r="P168" t="str">
            <v>1、2025年11月28日，进行了法定代表人和股东变更，法人从周茜变更为涂敬丽，股东周茜和周俊华退出，新增湖北源元创智文化科技有限公司；大股东从周茜变更为湖北源元创智文化科技有限公司。2、2025年11月28日，企业地址变更：变更前为：湖北省武汉市武汉经济技术开发区201M地块华中智谷项目二期A1栋办公楼10层1，2，3，4，5，6号房，变更后为：湖北省武汉市武汉经济技术开发区201M地块华中智谷项目二期A1栋办公楼10层1，2，3，4号房。</v>
          </cell>
          <cell r="Q168" t="str">
            <v>无</v>
          </cell>
        </row>
        <row r="169">
          <cell r="B169" t="str">
            <v>武汉碧天映月人力资源有限公司</v>
          </cell>
          <cell r="C169" t="str">
            <v>民营性质的服务企业</v>
          </cell>
          <cell r="D169" t="str">
            <v>经营性人力资源服务机构</v>
          </cell>
          <cell r="E169" t="str">
            <v>91420113MA4K2PA48Y</v>
          </cell>
          <cell r="F169" t="str">
            <v>是</v>
          </cell>
          <cell r="G169" t="str">
            <v>否</v>
          </cell>
          <cell r="H169" t="str">
            <v>武汉市汉南经济开发区武汉模具工业园一期第A28幢非标准层</v>
          </cell>
          <cell r="I169" t="str">
            <v>胡元</v>
          </cell>
          <cell r="J169" t="str">
            <v>(鄂)人服证字[2019]第0108001213</v>
          </cell>
          <cell r="K169" t="str">
            <v>无</v>
          </cell>
          <cell r="L169" t="str">
            <v>人力资源招聘,劳务派遣,人力资源管理咨询,人力资源服务外包</v>
          </cell>
          <cell r="M169" t="str">
            <v>13720141613</v>
          </cell>
          <cell r="N169">
            <v>2025</v>
          </cell>
          <cell r="O169" t="str">
            <v>0</v>
          </cell>
          <cell r="P169" t="str">
            <v>无变更</v>
          </cell>
          <cell r="Q169" t="str">
            <v>否</v>
          </cell>
        </row>
        <row r="170">
          <cell r="B170" t="str">
            <v>湖北惠诚人力资源有限公司</v>
          </cell>
          <cell r="C170" t="str">
            <v>民营性质的服务企业</v>
          </cell>
          <cell r="D170" t="str">
            <v>经营性人力资源服务机构</v>
          </cell>
          <cell r="E170" t="str">
            <v>91420100MAE4GJXQ84</v>
          </cell>
          <cell r="F170" t="str">
            <v>否</v>
          </cell>
          <cell r="G170" t="str">
            <v>否</v>
          </cell>
          <cell r="H170" t="str">
            <v>湖北省武汉市武汉经济技术开发区海棠路55号联创科技中心1号楼乐客工场孵化器(集-LKGC-C72 )</v>
          </cell>
          <cell r="I170" t="str">
            <v>宋健</v>
          </cell>
          <cell r="J170" t="str">
            <v>（鄂）人服证字【2024】第0108003644</v>
          </cell>
        </row>
        <row r="170">
          <cell r="L170" t="str">
            <v>人力资源招聘,人力资源服务外包</v>
          </cell>
          <cell r="M170" t="str">
            <v>15071080922</v>
          </cell>
          <cell r="N170">
            <v>2025</v>
          </cell>
          <cell r="O170" t="str">
            <v>无</v>
          </cell>
          <cell r="P170" t="str">
            <v>无</v>
          </cell>
          <cell r="Q170" t="str">
            <v>无</v>
          </cell>
        </row>
        <row r="171">
          <cell r="B171" t="str">
            <v>湖北振业富兴建设工程有限公司</v>
          </cell>
          <cell r="C171" t="str">
            <v>民营性质的服务企业</v>
          </cell>
          <cell r="D171" t="str">
            <v>经营性人力资源服务机构</v>
          </cell>
          <cell r="E171" t="str">
            <v>91420113MA4KU93C8U</v>
          </cell>
          <cell r="F171" t="str">
            <v>否</v>
          </cell>
          <cell r="G171" t="str">
            <v>否</v>
          </cell>
          <cell r="H171" t="str">
            <v>武汉经济技术开发区（汉南区）通江二路哈工大机器人武汉产业基地项目研发楼140号孵化器1002号房</v>
          </cell>
          <cell r="I171" t="str">
            <v>刘文举</v>
          </cell>
          <cell r="J171" t="str">
            <v>（鄂）人服证字[2023]第0108003123号</v>
          </cell>
        </row>
        <row r="171">
          <cell r="L171" t="str">
            <v>劳务派遣,人力资源管理咨询,人力资源信息软件服务</v>
          </cell>
          <cell r="M171" t="str">
            <v>13260658983</v>
          </cell>
          <cell r="N171">
            <v>2025</v>
          </cell>
          <cell r="O171" t="str">
            <v>无</v>
          </cell>
          <cell r="P171" t="str">
            <v>2025年度无变更及延续</v>
          </cell>
          <cell r="Q171" t="str">
            <v>无</v>
          </cell>
        </row>
        <row r="172">
          <cell r="B172" t="str">
            <v>湖北博程云创科技有限公司</v>
          </cell>
          <cell r="C172" t="str">
            <v>民营性质的服务企业</v>
          </cell>
          <cell r="D172" t="str">
            <v>经营性人力资源服务机构</v>
          </cell>
          <cell r="E172" t="str">
            <v>91420100MAC8GFKD88</v>
          </cell>
          <cell r="F172" t="str">
            <v>否</v>
          </cell>
          <cell r="G172" t="str">
            <v>否</v>
          </cell>
          <cell r="H172" t="str">
            <v>湖北省武汉市武汉经济技术开发区3MA地块车城大道202号2号车间、SI装配车间(T-HPYF-6011)</v>
          </cell>
          <cell r="I172" t="str">
            <v>汤逍遥</v>
          </cell>
          <cell r="J172" t="str">
            <v>（鄂）人服证字［2024］第0108000313号</v>
          </cell>
        </row>
        <row r="172">
          <cell r="L172" t="str">
            <v>人力资源招聘,劳务派遣,人力资源服务外包</v>
          </cell>
          <cell r="M172" t="str">
            <v>18062412320</v>
          </cell>
          <cell r="N172">
            <v>2025</v>
          </cell>
        </row>
        <row r="172">
          <cell r="P172" t="str">
            <v>（鄂）人服证字［2024］第0108000313号</v>
          </cell>
        </row>
        <row r="173">
          <cell r="B173" t="str">
            <v>湖北时源人力资源有限公司</v>
          </cell>
          <cell r="C173" t="str">
            <v>民营性质的服务企业</v>
          </cell>
          <cell r="D173" t="str">
            <v>经营性人力资源服务机构</v>
          </cell>
          <cell r="E173" t="str">
            <v>91420103MA4F42WE3X</v>
          </cell>
          <cell r="F173" t="str">
            <v>否</v>
          </cell>
          <cell r="G173" t="str">
            <v>否</v>
          </cell>
          <cell r="H173" t="str">
            <v>武汉市武汉经济技术开发区18C2地块青年说·创客中心3号楼13层(19)商号</v>
          </cell>
          <cell r="I173" t="str">
            <v>付金蓉</v>
          </cell>
          <cell r="J173" t="str">
            <v>（鄂）人服证字[2023]第0108004723号</v>
          </cell>
        </row>
        <row r="173">
          <cell r="L173" t="str">
            <v>人力资源招聘</v>
          </cell>
          <cell r="M173" t="str">
            <v>18565693214</v>
          </cell>
          <cell r="N173">
            <v>2025</v>
          </cell>
        </row>
        <row r="173">
          <cell r="P173" t="str">
            <v>无</v>
          </cell>
          <cell r="Q173" t="str">
            <v>无</v>
          </cell>
        </row>
        <row r="174">
          <cell r="B174" t="str">
            <v>武汉企慧优人力资源有限公司</v>
          </cell>
          <cell r="C174" t="str">
            <v>民营性质的服务企业</v>
          </cell>
          <cell r="D174" t="str">
            <v>经营性人力资源服务机构</v>
          </cell>
          <cell r="E174" t="str">
            <v>91420107MA4F2YTL8W</v>
          </cell>
          <cell r="F174" t="str">
            <v>否</v>
          </cell>
          <cell r="G174" t="str">
            <v>否</v>
          </cell>
          <cell r="H174" t="str">
            <v>湖北省武汉市武汉经济技术开发区2MA地块办公及生产用房（东方工业园5号楼）（集-HCY-GK5#T62）</v>
          </cell>
          <cell r="I174" t="str">
            <v>丁蓉</v>
          </cell>
          <cell r="J174" t="str">
            <v>(鄂)人服证字[2025]第0108004423</v>
          </cell>
        </row>
        <row r="174">
          <cell r="L174" t="str">
            <v>人力资源招聘,劳务派遣,人力资源管理咨询</v>
          </cell>
          <cell r="M174" t="str">
            <v>18971169594</v>
          </cell>
          <cell r="N174">
            <v>2025</v>
          </cell>
        </row>
        <row r="174">
          <cell r="P174" t="str">
            <v>存续状态、年审正常，2025年8月地址从青山区变更到经开区</v>
          </cell>
        </row>
        <row r="175">
          <cell r="B175" t="str">
            <v>武汉鑫佳美物业管理有限公司</v>
          </cell>
          <cell r="C175" t="str">
            <v>民营性质的服务企业</v>
          </cell>
          <cell r="D175" t="str">
            <v>经营性人力资源服务机构</v>
          </cell>
          <cell r="E175" t="str">
            <v>9142010068881241XE</v>
          </cell>
          <cell r="F175" t="str">
            <v>是</v>
          </cell>
          <cell r="G175" t="str">
            <v>否</v>
          </cell>
          <cell r="H175" t="str">
            <v>武汉经济技术开发区19C26地块中环湖畔臻园5栋5层6室</v>
          </cell>
          <cell r="I175" t="str">
            <v>罗翩</v>
          </cell>
          <cell r="J175" t="str">
            <v>（鄂）人服证字【2022】第0108002223</v>
          </cell>
        </row>
        <row r="175">
          <cell r="L175" t="str">
            <v>劳务派遣,人力资源服务外包</v>
          </cell>
          <cell r="M175" t="str">
            <v>15002798185</v>
          </cell>
          <cell r="N175">
            <v>2025</v>
          </cell>
          <cell r="O175" t="str">
            <v>无</v>
          </cell>
          <cell r="P175" t="str">
            <v>2025年6月法人变更</v>
          </cell>
          <cell r="Q175" t="str">
            <v>无</v>
          </cell>
        </row>
        <row r="176">
          <cell r="B176" t="str">
            <v>湖北汉程人力资源服务有限公司</v>
          </cell>
          <cell r="C176" t="str">
            <v>民营性质的服务企业</v>
          </cell>
          <cell r="D176" t="str">
            <v>经营性人力资源服务机构</v>
          </cell>
          <cell r="E176" t="str">
            <v>91420111MA4L0C8A9K</v>
          </cell>
          <cell r="F176" t="str">
            <v>是</v>
          </cell>
          <cell r="G176" t="str">
            <v>否</v>
          </cell>
          <cell r="H176" t="str">
            <v>武汉经济技术开发区201M地块华中智谷项目二期A1办公楼12层5、6号</v>
          </cell>
          <cell r="I176" t="str">
            <v>周祠焱</v>
          </cell>
          <cell r="J176" t="str">
            <v>(鄂)人服证字[2018]第 0108004113</v>
          </cell>
        </row>
        <row r="176">
          <cell r="L176" t="str">
            <v>人力资源招聘,劳务派遣,人事代理,人力资源服务外包</v>
          </cell>
          <cell r="M176" t="str">
            <v>18271803732</v>
          </cell>
          <cell r="N176">
            <v>2025</v>
          </cell>
          <cell r="O176" t="str">
            <v>无</v>
          </cell>
          <cell r="P176" t="str">
            <v>2025-07-10投资人变更
变更前：
股东名称:周祠焱*,认缴出资额:600万,币种:人民币,认缴出资方式:货币,认缴出资时间:2040-01-01
股东名称:邹永胜,认缴出资额:400万,币种:人民币,认缴出资方式:货币,认缴出资时间:2040-01-01
变更后：
股东名称:周祠焱*,认缴出资额:600万,币种:人民币,认缴出资方式:货币,认缴出资时间:2022-09-11
股东名称:邹永胜,认缴出资额:400万,币种:人民币,认缴出资方式:货币,认缴出资时间:2022-09-11
2025-07-10经营地址变更
变更前：武汉经济技术开发区201M地块华中智谷项目二期A1办公楼12层5、6号
变更后：湖北省武汉市武汉经济技术开发区201M地块华中智谷项目二期A1办公楼12层1、5、6号
2025-07-10章程备案</v>
          </cell>
          <cell r="Q176" t="str">
            <v>无</v>
          </cell>
        </row>
        <row r="177">
          <cell r="B177" t="str">
            <v>湖北好工作人才服务有限公司</v>
          </cell>
          <cell r="C177" t="str">
            <v>民营性质的服务企业</v>
          </cell>
          <cell r="D177" t="str">
            <v>经营性人力资源服务机构</v>
          </cell>
          <cell r="E177" t="str">
            <v>91420100MADNCM015D</v>
          </cell>
          <cell r="F177" t="str">
            <v>否</v>
          </cell>
          <cell r="G177" t="str">
            <v>否</v>
          </cell>
          <cell r="H177" t="str">
            <v>湖北省武汉市武汉经济技术开发区1R地块天鹅湖翠湖园1栋3单元1层6室</v>
          </cell>
          <cell r="I177" t="str">
            <v>盛婷</v>
          </cell>
          <cell r="J177" t="str">
            <v>(鄂)人服证字[2024]第0108003623号</v>
          </cell>
          <cell r="K177" t="str">
            <v>B20250822120</v>
          </cell>
          <cell r="L177" t="str">
            <v>人力资源招聘,劳务派遣,人事代理</v>
          </cell>
          <cell r="M177" t="str">
            <v>13855115956</v>
          </cell>
          <cell r="N177">
            <v>2025</v>
          </cell>
          <cell r="O177" t="str">
            <v>无</v>
          </cell>
          <cell r="P177" t="str">
            <v>2025年5月15日营业执照法人变更   2025年8月22日营业执照经营范围变更   2025年8月27日备案</v>
          </cell>
          <cell r="Q177" t="str">
            <v>无</v>
          </cell>
        </row>
        <row r="178">
          <cell r="B178" t="str">
            <v>湖北志诚卫士保安服务有限公司</v>
          </cell>
          <cell r="C178" t="str">
            <v>民营性质的服务企业</v>
          </cell>
          <cell r="D178" t="str">
            <v>经营性人力资源服务机构</v>
          </cell>
          <cell r="E178" t="str">
            <v>91420103MA4F45CK3X</v>
          </cell>
          <cell r="F178" t="str">
            <v>否</v>
          </cell>
          <cell r="G178" t="str">
            <v>否</v>
          </cell>
          <cell r="H178" t="str">
            <v>湖北省武汉市武汉经济技术开发区3C-1地块综合楼二层4-7号、三层1-5号</v>
          </cell>
          <cell r="I178" t="str">
            <v>高鹏</v>
          </cell>
          <cell r="J178" t="str">
            <v>（鄂）人服证字[2024]第0108003625号</v>
          </cell>
        </row>
        <row r="178">
          <cell r="L178" t="str">
            <v>人力资源招聘,劳务派遣,人力资源服务外包</v>
          </cell>
          <cell r="M178" t="str">
            <v>18062078805</v>
          </cell>
          <cell r="N178">
            <v>2025</v>
          </cell>
          <cell r="O178" t="str">
            <v>无</v>
          </cell>
          <cell r="P178" t="str">
            <v>无</v>
          </cell>
          <cell r="Q178" t="str">
            <v>无</v>
          </cell>
        </row>
        <row r="179">
          <cell r="B179" t="str">
            <v>湖北名高企业管理有限公司</v>
          </cell>
          <cell r="C179" t="str">
            <v>民营性质的服务企业</v>
          </cell>
          <cell r="D179" t="str">
            <v>经营性人力资源服务机构</v>
          </cell>
          <cell r="E179" t="str">
            <v>91420100MA4KRGDG7X</v>
          </cell>
          <cell r="F179" t="str">
            <v>是</v>
          </cell>
          <cell r="G179" t="str">
            <v>否</v>
          </cell>
          <cell r="H179" t="str">
            <v>武汉经济技术开发区中心区3C-1地块综合楼1层1号-2号房</v>
          </cell>
          <cell r="I179" t="str">
            <v>匡安平</v>
          </cell>
          <cell r="J179" t="str">
            <v>（鄂）人服证字[2017]第0108002213号</v>
          </cell>
        </row>
        <row r="179">
          <cell r="L179" t="str">
            <v>人力资源招聘,劳务派遣,人力资源管理咨询,人事代理,人力资源服务外包,猎头服务</v>
          </cell>
          <cell r="M179" t="str">
            <v>18062078805</v>
          </cell>
          <cell r="N179">
            <v>2025</v>
          </cell>
          <cell r="O179" t="str">
            <v>无</v>
          </cell>
          <cell r="P179" t="str">
            <v>无</v>
          </cell>
          <cell r="Q179" t="str">
            <v>无</v>
          </cell>
        </row>
        <row r="180">
          <cell r="B180" t="str">
            <v>武汉楚飞劳务服务有限公司</v>
          </cell>
          <cell r="C180" t="str">
            <v>民营性质的服务企业</v>
          </cell>
          <cell r="D180" t="str">
            <v>经营性人力资源服务机构</v>
          </cell>
          <cell r="E180" t="str">
            <v>91420100796315103M</v>
          </cell>
          <cell r="F180" t="str">
            <v>是</v>
          </cell>
          <cell r="G180" t="str">
            <v>否</v>
          </cell>
          <cell r="H180" t="str">
            <v>武汉经济技术开发区创业路67号东方产业园1号楼1层105-1、106-1部分</v>
          </cell>
          <cell r="I180" t="str">
            <v>李家金</v>
          </cell>
          <cell r="J180" t="str">
            <v>（鄂）人服证字【2017】第0108004213号</v>
          </cell>
        </row>
        <row r="180">
          <cell r="L180" t="str">
            <v>人力资源招聘,劳务派遣,人力资源服务外包</v>
          </cell>
          <cell r="M180" t="str">
            <v>13507185818</v>
          </cell>
          <cell r="N180">
            <v>2025</v>
          </cell>
          <cell r="O180" t="str">
            <v>无</v>
          </cell>
          <cell r="P180" t="str">
            <v>无</v>
          </cell>
          <cell r="Q180" t="str">
            <v>无</v>
          </cell>
        </row>
        <row r="181">
          <cell r="B181" t="str">
            <v>武汉维泰信息科技有限公司</v>
          </cell>
          <cell r="C181" t="str">
            <v>民营性质的服务企业</v>
          </cell>
          <cell r="D181" t="str">
            <v>经营性人力资源服务机构</v>
          </cell>
          <cell r="E181" t="str">
            <v>91420100MABN2EEKXD</v>
          </cell>
          <cell r="F181" t="str">
            <v>否</v>
          </cell>
          <cell r="G181" t="str">
            <v>否</v>
          </cell>
          <cell r="H181" t="str">
            <v>武汉经济技术开发区22MB地块南太子湖创新谷5A号楼303</v>
          </cell>
          <cell r="I181" t="str">
            <v>熊晓飞</v>
          </cell>
          <cell r="J181" t="str">
            <v>(卾）人服证字【2022】第0108002823</v>
          </cell>
        </row>
        <row r="181">
          <cell r="L181" t="str">
            <v>人力资源招聘,劳务派遣,人力资源服务外包,猎头服务</v>
          </cell>
          <cell r="M181" t="str">
            <v>15623112960</v>
          </cell>
          <cell r="N181">
            <v>2025</v>
          </cell>
        </row>
        <row r="181">
          <cell r="P181" t="str">
            <v>无</v>
          </cell>
          <cell r="Q181" t="str">
            <v>无行政处罚</v>
          </cell>
        </row>
        <row r="182">
          <cell r="B182" t="str">
            <v>湖北聚众博德人力资源有限公司</v>
          </cell>
          <cell r="C182" t="str">
            <v>民营性质的服务企业</v>
          </cell>
          <cell r="D182" t="str">
            <v>经营性人力资源服务机构</v>
          </cell>
          <cell r="E182" t="str">
            <v>91420100MA4K2HYX6X</v>
          </cell>
          <cell r="F182" t="str">
            <v>否</v>
          </cell>
          <cell r="G182" t="str">
            <v>否</v>
          </cell>
          <cell r="H182" t="str">
            <v>武汉经济技术开发区28R1地块东风大道66号金利屋大厦</v>
          </cell>
          <cell r="I182" t="str">
            <v>饶广璇</v>
          </cell>
          <cell r="J182" t="str">
            <v>(鄂)人服证字[2019)第010800141号</v>
          </cell>
        </row>
        <row r="182">
          <cell r="L182" t="str">
            <v>人力资源招聘,劳务派遣</v>
          </cell>
          <cell r="M182" t="str">
            <v>18707174539</v>
          </cell>
          <cell r="N182">
            <v>2025</v>
          </cell>
          <cell r="O182" t="str">
            <v>无</v>
          </cell>
          <cell r="P182" t="str">
            <v>2025年5月30日人力资源服务许可证、劳务派遣经营许可证到期换证</v>
          </cell>
          <cell r="Q182" t="str">
            <v>无</v>
          </cell>
        </row>
        <row r="183">
          <cell r="B183" t="str">
            <v>武汉诚运昇通人力资源服务有限公司</v>
          </cell>
          <cell r="C183" t="str">
            <v>民营性质的服务企业</v>
          </cell>
          <cell r="D183" t="str">
            <v>经营性人力资源服务机构</v>
          </cell>
          <cell r="E183" t="str">
            <v>91420113MA4KQHKE2Q</v>
          </cell>
          <cell r="F183" t="str">
            <v>否</v>
          </cell>
          <cell r="G183" t="str">
            <v>否</v>
          </cell>
          <cell r="H183" t="str">
            <v>武汉经济技术开发区19C2地块武汉经开未来城第A幢1单元12层1号房</v>
          </cell>
          <cell r="I183" t="str">
            <v>叶帅</v>
          </cell>
          <cell r="J183" t="str">
            <v>（鄂)人服证字[2021]第0108003023号</v>
          </cell>
          <cell r="K183" t="str">
            <v>否</v>
          </cell>
          <cell r="L183" t="str">
            <v>人力资源招聘,劳务派遣,人事代理</v>
          </cell>
          <cell r="M183" t="str">
            <v>18327116237</v>
          </cell>
          <cell r="N183">
            <v>2025</v>
          </cell>
          <cell r="O183" t="str">
            <v>无</v>
          </cell>
          <cell r="P183" t="str">
            <v>无</v>
          </cell>
          <cell r="Q183" t="str">
            <v>无</v>
          </cell>
        </row>
        <row r="184">
          <cell r="B184" t="str">
            <v>武汉永晟人力资源有限公司</v>
          </cell>
          <cell r="C184" t="str">
            <v> </v>
          </cell>
          <cell r="D184" t="str">
            <v> </v>
          </cell>
          <cell r="E184" t="str">
            <v>91420100MA49MBL9XM</v>
          </cell>
          <cell r="F184" t="str">
            <v> </v>
          </cell>
        </row>
        <row r="184">
          <cell r="H184" t="str">
            <v>湖北省武汉市汉南区纱帽街汉南大道1102号</v>
          </cell>
          <cell r="I184" t="str">
            <v>魏绍辉</v>
          </cell>
        </row>
        <row r="184">
          <cell r="L184" t="str">
            <v>人力资源招聘,劳务派遣</v>
          </cell>
          <cell r="M184" t="str">
            <v>15027119519</v>
          </cell>
          <cell r="N184">
            <v>2025</v>
          </cell>
        </row>
        <row r="184">
          <cell r="P184" t="str">
            <v>武汉永晟人力资源有限公司章程
第一章       总则
第二章       公司经营宗旨和范围
第三章       股东
第四章       董事
第五章       经理及高级管理人员
第六章       财务、会计
第七章       合并、分立、增资、减资
第八章       解散和清算
第一章  总  则
第一条  为维护公司、股东、职工和债权人的合法权益，规范公司的组织和行为，根据《中华人民共和国公司法》（以下简称《公司法》）及有关行政法规、规章等的规定，结合本公司实际，制订本章程。
第二条  公司系依照《公司法》规定成立的有限责任公司(以下简称“公司”)。
第三条  公司注册名称：武汉永晟人力资源有限公司。
第四条  公司住所：。
第五条  公司注册资本为200万人民币。
第六条  公司的营业期限为长期。
第七条  公司的法定代表人由代表公司执行公司事务的董事担任。法定代表人发生变更的，应依法办理登记。
法定代表人辞任所担任的职务的，视为同时辞去法定代表人。法定代表人辞任的，公司应当在法定代表人辞任之日起三十日内确定新的法定代表人。
第八条  公司的股东以其认缴的出资额为限对公司承担责任，公司以其全部财产对公司的债务承担责任。
第二章  公司经营范围
第九条  公司经营范围为：一般项目：人力资源服务（不含职业中介活动、劳务派遣服务）；企业管理咨询；信息咨询服务（不含许可类信息咨询服务）；市场营销策划；会议及展览服务；技术服务、技术开发、技术咨询、技术交流、技术转让、技术推广；家政服务；专业保洁、清洗、消毒服务；普通货物仓储服务（不含危险化学品等需许可审批的项目）；装卸搬运；专业设计服务；汽车零配件零售；建筑工程用机械销售；园林绿化工程施工；网络技术服务（除依法须经批准的项目外，凭营业执照依法自主开展经营活动） 
公司的经营范围中属于法律、行政法规规定须经批准的项目，应当依法经过批准。 
第三章  股  东
第十条  股东应当按期足额缴纳各自所认缴的出资额。
第十一条  公司股东的姓名或者名称、认缴出资额、出资方式、出资日期、持股比例如下：
单位：（万元）
股东的姓名或名称	国别（地区）	认缴出资额（万元）	出资方式	认缴期限	所占比例
魏绍辉 	中国	200	货币	2031年03月05日	100%
第十二条  公司的股东持有的股权可以向其他股东</v>
          </cell>
          <cell r="Q184" t="str">
            <v>本公司没有任何处罚情况</v>
          </cell>
        </row>
        <row r="185">
          <cell r="B185" t="str">
            <v>武汉聚海人力资源有限公司</v>
          </cell>
          <cell r="C185" t="str">
            <v> </v>
          </cell>
          <cell r="D185" t="str">
            <v> </v>
          </cell>
          <cell r="E185" t="str">
            <v>91420113MA4KWHNK31</v>
          </cell>
          <cell r="F185" t="str">
            <v> </v>
          </cell>
        </row>
        <row r="185">
          <cell r="H185" t="str">
            <v>武汉市经济技术开发区创业路16号华源商务广场A座一层1-4左</v>
          </cell>
          <cell r="I185" t="str">
            <v>俞接弟</v>
          </cell>
        </row>
        <row r="185">
          <cell r="L185" t="str">
            <v>人力资源招聘,劳务派遣,人力资源服务外包</v>
          </cell>
          <cell r="M185" t="str">
            <v>18672366257</v>
          </cell>
          <cell r="N185">
            <v>2025</v>
          </cell>
          <cell r="O185" t="str">
            <v>无</v>
          </cell>
          <cell r="P185" t="str">
            <v>2025年人力资源到期延续换证</v>
          </cell>
        </row>
        <row r="186">
          <cell r="B186" t="str">
            <v>武汉中天鑫源物流有限公司</v>
          </cell>
          <cell r="C186" t="str">
            <v>民营性质的服务企业</v>
          </cell>
          <cell r="D186" t="str">
            <v>经营性人力资源服务机构</v>
          </cell>
          <cell r="E186" t="str">
            <v>91420100669506652R</v>
          </cell>
          <cell r="F186" t="str">
            <v>否</v>
          </cell>
          <cell r="G186" t="str">
            <v>否</v>
          </cell>
          <cell r="H186" t="str">
            <v>武汉经济技术开发区全力二路101号经开智造2045创新谷5号厂房501-1</v>
          </cell>
          <cell r="I186" t="str">
            <v>章剑</v>
          </cell>
          <cell r="J186" t="str">
            <v>（鄂）人服证字【2022】第0108003723号</v>
          </cell>
          <cell r="K186" t="str">
            <v>/</v>
          </cell>
          <cell r="L186" t="str">
            <v>人力资源招聘,人力资源信息软件服务</v>
          </cell>
          <cell r="M186" t="str">
            <v>18672088973</v>
          </cell>
          <cell r="N186">
            <v>2025</v>
          </cell>
          <cell r="O186" t="str">
            <v>无</v>
          </cell>
          <cell r="P186" t="str">
            <v>未变更</v>
          </cell>
          <cell r="Q186" t="str">
            <v>无</v>
          </cell>
        </row>
        <row r="187">
          <cell r="B187" t="str">
            <v>湖北蓝工邦人力资源有限公司</v>
          </cell>
          <cell r="C187" t="str">
            <v>民营性质的服务企业</v>
          </cell>
          <cell r="D187" t="str">
            <v>经营性人力资源服务机构</v>
          </cell>
          <cell r="E187" t="str">
            <v>91420100MAE190WE0B</v>
          </cell>
          <cell r="F187" t="str">
            <v>是</v>
          </cell>
          <cell r="G187" t="str">
            <v>否</v>
          </cell>
          <cell r="H187" t="str">
            <v>湖北省武汉市武汉经济开发区12C2地块武汉经开万达广场二期6栋4层8室C05</v>
          </cell>
          <cell r="I187" t="str">
            <v>曾庆敏</v>
          </cell>
          <cell r="J187" t="str">
            <v>（鄂）人服证号【2024】第0108003628</v>
          </cell>
        </row>
        <row r="187">
          <cell r="L187" t="str">
            <v>人力资源招聘,劳务派遣,人力资源管理咨询,人力资源服务外包,人事代理</v>
          </cell>
          <cell r="M187" t="str">
            <v>13125152190</v>
          </cell>
          <cell r="N187">
            <v>2025</v>
          </cell>
        </row>
        <row r="187">
          <cell r="P187" t="str">
            <v>无</v>
          </cell>
        </row>
        <row r="188">
          <cell r="B188" t="str">
            <v>武汉初新人力资源有限公司</v>
          </cell>
          <cell r="C188" t="str">
            <v>民营性质的服务企业</v>
          </cell>
          <cell r="D188" t="str">
            <v>经营性人力资源服务机构</v>
          </cell>
          <cell r="E188" t="str">
            <v>91420105MA7KUWN211</v>
          </cell>
          <cell r="F188" t="str">
            <v>否</v>
          </cell>
          <cell r="G188" t="str">
            <v>否</v>
          </cell>
          <cell r="H188" t="str">
            <v>武汉经济技术开发区12C2地块武汉经开万达广场二期6栋4层404-1</v>
          </cell>
          <cell r="I188" t="str">
            <v>龚四海</v>
          </cell>
          <cell r="J188" t="str">
            <v>（鄂）人服证字[2025]第0108004513号</v>
          </cell>
        </row>
        <row r="188">
          <cell r="L188" t="str">
            <v>人力资源招聘,劳务派遣,人事代理,人力资源服务外包</v>
          </cell>
          <cell r="M188" t="str">
            <v>13100742776</v>
          </cell>
          <cell r="N188">
            <v>2025</v>
          </cell>
        </row>
        <row r="188">
          <cell r="P188" t="str">
            <v>无</v>
          </cell>
        </row>
        <row r="189">
          <cell r="B189" t="str">
            <v>博谦人力资源（武汉）有限公司</v>
          </cell>
          <cell r="C189" t="str">
            <v> </v>
          </cell>
          <cell r="D189" t="str">
            <v> </v>
          </cell>
          <cell r="E189" t="str">
            <v>91420100MA4KYD986W</v>
          </cell>
          <cell r="F189" t="str">
            <v> </v>
          </cell>
        </row>
        <row r="189">
          <cell r="H189" t="str">
            <v>武汉经济技术开发区19C2地块武汉经开未来城C栋19层7室</v>
          </cell>
          <cell r="I189" t="str">
            <v>蒋中皇</v>
          </cell>
        </row>
        <row r="189">
          <cell r="L189" t="str">
            <v>人力资源招聘,人力资源管理咨询,人力资源服务外包,猎头服务,人力资源测评</v>
          </cell>
          <cell r="M189" t="str">
            <v>18627909356</v>
          </cell>
          <cell r="N189">
            <v>2025</v>
          </cell>
          <cell r="O189" t="str">
            <v>无</v>
          </cell>
          <cell r="P189" t="str">
            <v>无行政许可、备案及其变更的事项。</v>
          </cell>
          <cell r="Q189" t="str">
            <v>无</v>
          </cell>
        </row>
        <row r="190">
          <cell r="B190" t="str">
            <v>懿文德（武汉）人力资源有限公司</v>
          </cell>
          <cell r="C190" t="str">
            <v> </v>
          </cell>
          <cell r="D190" t="str">
            <v> </v>
          </cell>
          <cell r="E190" t="str">
            <v>91420113MADDG9QH9E</v>
          </cell>
          <cell r="F190" t="str">
            <v> </v>
          </cell>
        </row>
        <row r="190">
          <cell r="H190" t="str">
            <v>湖北省武汉市汉南区纱帽街薇湖路348号（1265）</v>
          </cell>
          <cell r="I190" t="str">
            <v>邵迎</v>
          </cell>
        </row>
        <row r="190">
          <cell r="L190" t="str">
            <v>人力资源服务外包</v>
          </cell>
          <cell r="M190" t="str">
            <v>13886056551</v>
          </cell>
          <cell r="N190">
            <v>2025</v>
          </cell>
        </row>
        <row r="190">
          <cell r="P190" t="str">
            <v>无</v>
          </cell>
        </row>
        <row r="191">
          <cell r="B191" t="str">
            <v>武汉元田源人力资源有限公司</v>
          </cell>
          <cell r="C191" t="str">
            <v>民营性质的服务企业</v>
          </cell>
          <cell r="D191" t="str">
            <v>经营性人力资源服务机构</v>
          </cell>
          <cell r="E191" t="str">
            <v>91420100MA4KL83P2C</v>
          </cell>
          <cell r="F191" t="str">
            <v>是</v>
          </cell>
          <cell r="G191" t="str">
            <v>否</v>
          </cell>
          <cell r="H191" t="str">
            <v>武汉经济技术开发区201M地块华中智谷二期A1办公楼12层1、2、3、4号</v>
          </cell>
          <cell r="I191" t="str">
            <v>黄艳</v>
          </cell>
          <cell r="J191" t="str">
            <v>（鄂）人服证字〔2015〕第0108000513号</v>
          </cell>
          <cell r="K191" t="str">
            <v>B20240130025</v>
          </cell>
          <cell r="L191" t="str">
            <v>劳务派遣,人力资源服务外包,人力资源招聘</v>
          </cell>
          <cell r="M191" t="str">
            <v>13294138387</v>
          </cell>
          <cell r="N191">
            <v>2025</v>
          </cell>
          <cell r="O191" t="str">
            <v>无</v>
          </cell>
          <cell r="P191" t="str">
            <v>于2024年1月30日提交备案材料</v>
          </cell>
          <cell r="Q191" t="str">
            <v>无</v>
          </cell>
        </row>
        <row r="192">
          <cell r="B192" t="str">
            <v>湖北渡舟人力资源有限公司</v>
          </cell>
          <cell r="C192" t="str">
            <v>民营性质的服务企业</v>
          </cell>
          <cell r="D192" t="str">
            <v>经营性人力资源服务机构</v>
          </cell>
          <cell r="E192" t="str">
            <v>91420106MA4K2N3Q8G</v>
          </cell>
          <cell r="F192" t="str">
            <v>否</v>
          </cell>
          <cell r="G192" t="str">
            <v>否</v>
          </cell>
          <cell r="H192" t="str">
            <v>湖北省武汉市武汉经济技术开发区零部件加工区Ⅲ-6地块（创业三路37号）二楼(T-CYB-B203)</v>
          </cell>
          <cell r="I192" t="str">
            <v>王锋</v>
          </cell>
          <cell r="J192" t="str">
            <v>人服证字[2025]第0108004623</v>
          </cell>
        </row>
        <row r="192">
          <cell r="L192" t="str">
            <v>人力资源招聘,猎头服务,人力资源服务外包,劳务派遣</v>
          </cell>
          <cell r="M192" t="str">
            <v>15527320118</v>
          </cell>
          <cell r="N192">
            <v>2025</v>
          </cell>
        </row>
        <row r="192">
          <cell r="P192" t="str">
            <v>无</v>
          </cell>
        </row>
        <row r="193">
          <cell r="B193" t="str">
            <v>湖北蓝领快聘人力资源有限公司</v>
          </cell>
          <cell r="C193" t="str">
            <v>民营性质的服务企业</v>
          </cell>
          <cell r="D193" t="str">
            <v>经营性人力资源服务机构</v>
          </cell>
          <cell r="E193" t="str">
            <v>91420100MA4KRTFN28</v>
          </cell>
          <cell r="F193" t="str">
            <v>否</v>
          </cell>
          <cell r="G193" t="str">
            <v>否</v>
          </cell>
          <cell r="H193" t="str">
            <v>经济开发区19C2地块武汉经开未来城A幢1单元23层8室</v>
          </cell>
          <cell r="I193" t="str">
            <v>邹远乐</v>
          </cell>
          <cell r="J193" t="str">
            <v>(鄂)人服证【2017】第018002913号</v>
          </cell>
        </row>
        <row r="193">
          <cell r="L193" t="str">
            <v>人力资源招聘,劳务派遣,人力资源管理咨询,人力资源服务外包</v>
          </cell>
          <cell r="M193" t="str">
            <v>15827417137</v>
          </cell>
          <cell r="N193">
            <v>2025</v>
          </cell>
          <cell r="O193" t="str">
            <v>无</v>
          </cell>
          <cell r="P193" t="str">
            <v>无</v>
          </cell>
          <cell r="Q193" t="str">
            <v>无</v>
          </cell>
        </row>
        <row r="194">
          <cell r="B194" t="str">
            <v>武汉捷迅人力资源市场有限公司</v>
          </cell>
          <cell r="C194" t="str">
            <v>民营性质的服务企业</v>
          </cell>
          <cell r="D194" t="str">
            <v>经营性人力资源服务机构</v>
          </cell>
          <cell r="E194" t="str">
            <v>914201006758448778</v>
          </cell>
          <cell r="F194" t="str">
            <v>否</v>
          </cell>
          <cell r="G194" t="str">
            <v>否</v>
          </cell>
          <cell r="H194" t="str">
            <v>武汉市经济技术开发区 沌阳 街道3C2地块圣龙广场2幢26层11号房</v>
          </cell>
          <cell r="I194" t="str">
            <v>徐应才</v>
          </cell>
          <cell r="J194" t="str">
            <v>（鄂）人服证字[2019]第0108002613</v>
          </cell>
        </row>
        <row r="194">
          <cell r="L194" t="str">
            <v>人力资源招聘,劳务派遣,人力资源管理咨询,人力资源服务外包</v>
          </cell>
          <cell r="M194" t="str">
            <v>13367259927</v>
          </cell>
          <cell r="N194">
            <v>2025</v>
          </cell>
        </row>
        <row r="194">
          <cell r="P194" t="str">
            <v>无</v>
          </cell>
        </row>
        <row r="195">
          <cell r="B195" t="str">
            <v>湖北三辰商务服务有限公司</v>
          </cell>
          <cell r="C195" t="str">
            <v>民营性质的服务企业</v>
          </cell>
          <cell r="D195" t="str">
            <v>经营性人力资源服务机构</v>
          </cell>
          <cell r="E195" t="str">
            <v>91420100MADD1P4Q4T</v>
          </cell>
          <cell r="F195" t="str">
            <v>是</v>
          </cell>
          <cell r="G195" t="str">
            <v>否</v>
          </cell>
          <cell r="H195" t="str">
            <v>湖北省武汉市武汉经济技术开发区12C2地块武汉经开万达广场二期6栋20层4室</v>
          </cell>
          <cell r="I195" t="str">
            <v>魏晓双</v>
          </cell>
          <cell r="J195" t="str">
            <v>（鄂）人服证字【2024】第0108001913号</v>
          </cell>
        </row>
        <row r="195">
          <cell r="L195" t="str">
            <v>人力资源招聘,劳务派遣,人力资源管理咨询,人力资源服务外包</v>
          </cell>
          <cell r="M195" t="str">
            <v>15527864618</v>
          </cell>
          <cell r="N195">
            <v>2025</v>
          </cell>
          <cell r="O195" t="str">
            <v>无</v>
          </cell>
          <cell r="P195" t="str">
            <v>1、2026年度法定代表人由黄露露（身份证号：411381198801142243）变更为魏晓双（身份证号：411082198903013645）。
2、2025年度地址变更：由 湖北省武汉市武汉经济技术开发区22MB地块厂房5楼5A-1室  变更为 湖北省武汉市武汉经济技术开发区经开万达广场C6座2004室</v>
          </cell>
          <cell r="Q195" t="str">
            <v>无</v>
          </cell>
        </row>
        <row r="196">
          <cell r="B196" t="str">
            <v>武汉优智人力资源有限公司</v>
          </cell>
          <cell r="C196" t="str">
            <v>民营性质的服务企业</v>
          </cell>
          <cell r="D196" t="str">
            <v>经营性人力资源服务机构</v>
          </cell>
          <cell r="E196" t="str">
            <v>91420100MACT2K7F85</v>
          </cell>
          <cell r="F196" t="str">
            <v>否</v>
          </cell>
          <cell r="G196" t="str">
            <v>否</v>
          </cell>
          <cell r="H196" t="str">
            <v>湖北省武汉市经济技术开发区创业路摩根空间1.2.3栋2号楼1单元13层8办公室</v>
          </cell>
          <cell r="I196" t="str">
            <v>陈军</v>
          </cell>
          <cell r="J196" t="str">
            <v>（鄂）人服证字〔2023〕第0108004523号</v>
          </cell>
        </row>
        <row r="196">
          <cell r="L196" t="str">
            <v>人力资源招聘,劳务派遣,人力资源服务外包</v>
          </cell>
          <cell r="M196" t="str">
            <v>18086016432</v>
          </cell>
          <cell r="N196">
            <v>2025</v>
          </cell>
        </row>
        <row r="196">
          <cell r="P196" t="str">
            <v>无</v>
          </cell>
        </row>
        <row r="197">
          <cell r="B197" t="str">
            <v>仕源人力资源（武汉）有限公司</v>
          </cell>
          <cell r="C197" t="str">
            <v>民营性质的服务企业</v>
          </cell>
          <cell r="D197" t="str">
            <v>经营性人力资源服务机构</v>
          </cell>
          <cell r="E197" t="str">
            <v>91420100MA4K2YWT7G</v>
          </cell>
          <cell r="F197" t="str">
            <v>否</v>
          </cell>
          <cell r="G197" t="str">
            <v>否</v>
          </cell>
          <cell r="H197" t="str">
            <v>武汉市经济技术开发区创业路16号B座6层8607</v>
          </cell>
          <cell r="I197" t="str">
            <v>余希刚</v>
          </cell>
          <cell r="J197" t="str">
            <v>（鄂）人服证字〔2019〕第0108000513号</v>
          </cell>
        </row>
        <row r="197">
          <cell r="L197" t="str">
            <v>人力资源招聘,劳务派遣,人力资源管理咨询,人力资源服务外包,人力资源培训</v>
          </cell>
          <cell r="M197" t="str">
            <v>13397189827</v>
          </cell>
          <cell r="N197">
            <v>2025</v>
          </cell>
          <cell r="O197" t="str">
            <v>无</v>
          </cell>
          <cell r="P197" t="str">
            <v>无</v>
          </cell>
          <cell r="Q197" t="str">
            <v>无</v>
          </cell>
        </row>
        <row r="198">
          <cell r="B198" t="str">
            <v>武汉鑫城德人力资源有限公司</v>
          </cell>
          <cell r="C198" t="str">
            <v>民营性质的服务企业</v>
          </cell>
          <cell r="D198" t="str">
            <v>经营性人力资源服务机构</v>
          </cell>
          <cell r="E198" t="str">
            <v>91420107MA49DYAJ5C</v>
          </cell>
          <cell r="F198" t="str">
            <v>是</v>
          </cell>
          <cell r="G198" t="str">
            <v>否</v>
          </cell>
          <cell r="H198" t="str">
            <v>武汉市汉南区纱帽街汉南大道1243号1-2层（1层）</v>
          </cell>
          <cell r="I198" t="str">
            <v>张雄</v>
          </cell>
          <cell r="J198" t="str">
            <v>420119C21032</v>
          </cell>
        </row>
        <row r="198">
          <cell r="L198" t="str">
            <v>人力资源招聘,劳务派遣,人力资源服务外包,人力资源管理咨询,人力资源培训,人力资源测评,人力资源信息软件服务,猎头服务</v>
          </cell>
          <cell r="M198" t="str">
            <v>15171500211</v>
          </cell>
          <cell r="N198">
            <v>2025</v>
          </cell>
        </row>
        <row r="198">
          <cell r="P198" t="str">
            <v>无</v>
          </cell>
        </row>
        <row r="199">
          <cell r="B199" t="str">
            <v>湖北麦邦人力资源管理有限公司</v>
          </cell>
          <cell r="C199" t="str">
            <v>民营性质的服务企业</v>
          </cell>
          <cell r="D199" t="str">
            <v>经营性人力资源服务机构</v>
          </cell>
          <cell r="E199" t="str">
            <v>91420105MA49CL8KXF</v>
          </cell>
          <cell r="F199" t="str">
            <v>是</v>
          </cell>
          <cell r="G199" t="str">
            <v>否</v>
          </cell>
          <cell r="H199" t="str">
            <v>湖北省武汉市汉南区纱帽街月亮湾路248号3层50室</v>
          </cell>
          <cell r="I199" t="str">
            <v>王斌</v>
          </cell>
          <cell r="J199" t="str">
            <v>(鄂）人服证字【2026】第0108000513号</v>
          </cell>
        </row>
        <row r="199">
          <cell r="L199" t="str">
            <v>人力资源招聘,人力资源管理咨询,人力资源服务外包</v>
          </cell>
          <cell r="M199" t="str">
            <v>13926198507</v>
          </cell>
          <cell r="N199">
            <v>2025</v>
          </cell>
        </row>
        <row r="199">
          <cell r="P199" t="str">
            <v>2026.1.28作地址变更，从汉阳迁至汉南</v>
          </cell>
          <cell r="Q199" t="str">
            <v>无</v>
          </cell>
        </row>
        <row r="200">
          <cell r="B200" t="str">
            <v>重庆新强人力资源管理有限公司武汉分公司</v>
          </cell>
          <cell r="C200" t="str">
            <v>民营性质的服务企业</v>
          </cell>
          <cell r="D200" t="str">
            <v>经营性人力资源服务机构</v>
          </cell>
          <cell r="E200" t="str">
            <v>91420100347193446W</v>
          </cell>
          <cell r="F200" t="str">
            <v>否</v>
          </cell>
          <cell r="G200" t="str">
            <v>是</v>
          </cell>
          <cell r="H200" t="str">
            <v>湖北省武汉市武汉经济技术开发区201M地块华人汇和科技园(华中智谷)一期E5研发楼6层2室(T-ZGWL-001)</v>
          </cell>
          <cell r="I200" t="str">
            <v>赵鹿鸣</v>
          </cell>
        </row>
        <row r="200">
          <cell r="K200" t="str">
            <v>武经开审批备字[2021]02002号</v>
          </cell>
          <cell r="L200" t="str">
            <v>劳务派遣,人力资源服务外包</v>
          </cell>
          <cell r="M200" t="str">
            <v>13554278050</v>
          </cell>
          <cell r="N200">
            <v>2025</v>
          </cell>
        </row>
        <row r="200">
          <cell r="P200" t="str">
            <v>无</v>
          </cell>
        </row>
        <row r="201">
          <cell r="B201" t="str">
            <v>湖北汉东石油工程有限公司</v>
          </cell>
          <cell r="C201" t="str">
            <v>民营性质的服务企业</v>
          </cell>
          <cell r="D201" t="str">
            <v>经营性人力资源服务机构</v>
          </cell>
          <cell r="E201" t="str">
            <v>91420113MAC4535C8C</v>
          </cell>
          <cell r="F201" t="str">
            <v>否</v>
          </cell>
          <cell r="G201" t="str">
            <v>否</v>
          </cell>
          <cell r="H201" t="str">
            <v>湖北省武汉市武汉经济技术开发区17C1地块东合中心二期D栋11层05号</v>
          </cell>
          <cell r="I201" t="str">
            <v>张四维</v>
          </cell>
          <cell r="J201" t="str">
            <v>(鄂)人服证字(2025)第0108004013号</v>
          </cell>
        </row>
        <row r="201">
          <cell r="L201" t="str">
            <v>人力资源招聘,劳务派遣</v>
          </cell>
          <cell r="M201" t="str">
            <v>18071500768</v>
          </cell>
          <cell r="N201">
            <v>2025</v>
          </cell>
        </row>
        <row r="201">
          <cell r="P201" t="str">
            <v>无</v>
          </cell>
        </row>
        <row r="202">
          <cell r="B202" t="str">
            <v>武汉再来科技有限公司</v>
          </cell>
          <cell r="C202" t="str">
            <v>民营性质的服务企业</v>
          </cell>
          <cell r="D202" t="str">
            <v>经营性人力资源服务机构</v>
          </cell>
          <cell r="E202" t="str">
            <v>91420100MA4F4X3F1J</v>
          </cell>
          <cell r="F202" t="str">
            <v>否</v>
          </cell>
          <cell r="G202" t="str">
            <v>否</v>
          </cell>
          <cell r="H202" t="str">
            <v>湖北省武汉市武汉经济技术开发区沌口街道太子湖路226号专精特科创楼(T-ZJT-10128)</v>
          </cell>
          <cell r="I202" t="str">
            <v>贺敏</v>
          </cell>
          <cell r="J202" t="str">
            <v>（鄂）人服证字[2025]第0108002513</v>
          </cell>
        </row>
        <row r="202">
          <cell r="L202" t="str">
            <v>人力资源管理咨询,人力资源信息软件服务,人力资源服务外包,劳务派遣</v>
          </cell>
          <cell r="M202" t="str">
            <v>15377242115</v>
          </cell>
          <cell r="N202">
            <v>2025</v>
          </cell>
          <cell r="O202" t="str">
            <v>无</v>
          </cell>
          <cell r="P202" t="str">
            <v>无</v>
          </cell>
          <cell r="Q202" t="str">
            <v>无</v>
          </cell>
        </row>
        <row r="203">
          <cell r="B203" t="str">
            <v>武汉星景辰人力资源服务有限公司</v>
          </cell>
          <cell r="C203" t="str">
            <v>民营性质的服务企业</v>
          </cell>
          <cell r="D203" t="str">
            <v>经营性人力资源服务机构</v>
          </cell>
          <cell r="E203" t="str">
            <v>91420100MA49BHP833</v>
          </cell>
          <cell r="F203" t="str">
            <v>否</v>
          </cell>
          <cell r="G203" t="str">
            <v>否</v>
          </cell>
          <cell r="H203" t="str">
            <v>武汉市经济技术开发区沌阳街道武汉经开未来城A栋1单元14层4号</v>
          </cell>
          <cell r="I203" t="str">
            <v>王晓敏</v>
          </cell>
          <cell r="J203" t="str">
            <v>（鄂）人服证字[2020]第0108000713号</v>
          </cell>
        </row>
        <row r="203">
          <cell r="L203" t="str">
            <v>人力资源招聘,劳务派遣,人事代理,人力资源服务外包</v>
          </cell>
          <cell r="M203" t="str">
            <v>13995570450</v>
          </cell>
          <cell r="N203">
            <v>2025</v>
          </cell>
          <cell r="O203" t="str">
            <v>0</v>
          </cell>
          <cell r="P203" t="str">
            <v>2025年5月15日提交了许可证延续申请并通过审查</v>
          </cell>
          <cell r="Q203" t="str">
            <v>0</v>
          </cell>
        </row>
        <row r="204">
          <cell r="B204" t="str">
            <v>武汉迈森豪人力资源有限公司</v>
          </cell>
          <cell r="C204" t="str">
            <v>民营性质的服务企业</v>
          </cell>
          <cell r="D204" t="str">
            <v>经营性人力资源服务机构</v>
          </cell>
          <cell r="E204" t="str">
            <v>91420100MA7LPKJT83</v>
          </cell>
          <cell r="F204" t="str">
            <v>是</v>
          </cell>
          <cell r="G204" t="str">
            <v>否</v>
          </cell>
          <cell r="H204" t="str">
            <v>武汉经济技术开发区枫树三路16附1号</v>
          </cell>
          <cell r="I204" t="str">
            <v>易碧亚</v>
          </cell>
          <cell r="J204" t="str">
            <v>（鄂）人服证字【2022】第0108003523号</v>
          </cell>
        </row>
        <row r="204">
          <cell r="L204" t="str">
            <v>劳务派遣,人力资源招聘,人力资源服务外包,人力资源培训,猎头服务,人力资源管理咨询</v>
          </cell>
          <cell r="M204" t="str">
            <v>18872396983</v>
          </cell>
          <cell r="N204">
            <v>2025</v>
          </cell>
        </row>
        <row r="204">
          <cell r="P204" t="str">
            <v>无</v>
          </cell>
        </row>
        <row r="205">
          <cell r="B205" t="str">
            <v>湖北皖信祥源人力资源有限公司</v>
          </cell>
          <cell r="C205" t="str">
            <v>民营性质的服务企业</v>
          </cell>
          <cell r="D205" t="str">
            <v>经营性人力资源服务机构</v>
          </cell>
          <cell r="E205" t="str">
            <v>91420100MA4L019P86</v>
          </cell>
          <cell r="F205" t="str">
            <v>是</v>
          </cell>
          <cell r="G205" t="str">
            <v>否</v>
          </cell>
          <cell r="H205" t="str">
            <v>武汉经济技术开发区12C2地块武汉经开万达广场二期6栋3层1、2、3室</v>
          </cell>
          <cell r="I205" t="str">
            <v>谈遵卓</v>
          </cell>
          <cell r="J205" t="str">
            <v>（鄂）人服证字【2018】第0108003513号</v>
          </cell>
        </row>
        <row r="205">
          <cell r="L205" t="str">
            <v>人力资源招聘,劳务派遣,人力资源服务外包</v>
          </cell>
          <cell r="M205" t="str">
            <v>13971218600</v>
          </cell>
          <cell r="N205">
            <v>2025</v>
          </cell>
        </row>
        <row r="205">
          <cell r="P205" t="str">
            <v>无</v>
          </cell>
        </row>
        <row r="206">
          <cell r="B206" t="str">
            <v>湖北凌恒企业管理咨询有限公司</v>
          </cell>
          <cell r="C206" t="str">
            <v> </v>
          </cell>
          <cell r="D206" t="str">
            <v> </v>
          </cell>
          <cell r="E206" t="str">
            <v>91420100MACP1XRX9M</v>
          </cell>
          <cell r="F206" t="str">
            <v> </v>
          </cell>
        </row>
        <row r="206">
          <cell r="H206" t="str">
            <v>/车城东路3号1楼车谷智创园（T-LSD-G030）</v>
          </cell>
          <cell r="I206" t="str">
            <v>黎燕昭</v>
          </cell>
        </row>
        <row r="206">
          <cell r="L206" t="str">
            <v>人力资源招聘,人力资源管理咨询,人力资源培训,猎头服务</v>
          </cell>
          <cell r="M206" t="str">
            <v>13125073051</v>
          </cell>
          <cell r="N206">
            <v>2025</v>
          </cell>
          <cell r="O206" t="str">
            <v>无</v>
          </cell>
          <cell r="P206" t="str">
            <v>无新增许可，变更等情况</v>
          </cell>
          <cell r="Q206" t="str">
            <v>无</v>
          </cell>
        </row>
        <row r="207">
          <cell r="B207" t="str">
            <v>武汉全才通人力资源服务有限公司</v>
          </cell>
          <cell r="C207" t="str">
            <v>民营性质的服务企业</v>
          </cell>
          <cell r="D207" t="str">
            <v>经营性人力资源服务机构</v>
          </cell>
          <cell r="E207" t="str">
            <v>91420106MA4KYMXP22</v>
          </cell>
          <cell r="F207" t="str">
            <v>否</v>
          </cell>
          <cell r="G207" t="str">
            <v>否</v>
          </cell>
          <cell r="H207" t="str">
            <v>武汉经济技术开发区19C2地块武汉经开未来城B栋11层24室</v>
          </cell>
          <cell r="I207" t="str">
            <v>汪静娥</v>
          </cell>
          <cell r="J207" t="str">
            <v>（鄂）人服证字〔2022〕第0108000123号</v>
          </cell>
        </row>
        <row r="207">
          <cell r="L207" t="str">
            <v>人力资源招聘,劳务派遣,人力资源管理咨询</v>
          </cell>
          <cell r="M207" t="str">
            <v>18986284785</v>
          </cell>
          <cell r="N207">
            <v>2025</v>
          </cell>
          <cell r="O207" t="str">
            <v>无</v>
          </cell>
          <cell r="P207" t="str">
            <v>无变更延续情况发生</v>
          </cell>
          <cell r="Q207" t="str">
            <v>无</v>
          </cell>
        </row>
        <row r="208">
          <cell r="B208" t="str">
            <v>武汉立志高人力资源管理有限公司</v>
          </cell>
          <cell r="C208" t="str">
            <v>民营性质的服务企业</v>
          </cell>
          <cell r="D208" t="str">
            <v>经营性人力资源服务机构</v>
          </cell>
          <cell r="E208" t="str">
            <v>91420100077703900G</v>
          </cell>
          <cell r="F208" t="str">
            <v>是</v>
          </cell>
          <cell r="G208" t="str">
            <v>否</v>
          </cell>
          <cell r="H208" t="str">
            <v>武汉经济技术开发区车城大道129号</v>
          </cell>
          <cell r="I208" t="str">
            <v>黄沌兰</v>
          </cell>
          <cell r="J208" t="str">
            <v>（鄂）人服证字〔2013〕第0108000613号</v>
          </cell>
        </row>
        <row r="208">
          <cell r="L208" t="str">
            <v>人力资源招聘,劳务派遣,人力资源管理咨询,人力资源服务外包,人力资源培训</v>
          </cell>
          <cell r="M208" t="str">
            <v>13871361673</v>
          </cell>
          <cell r="N208">
            <v>2025</v>
          </cell>
        </row>
        <row r="208">
          <cell r="P208" t="str">
            <v>无</v>
          </cell>
        </row>
        <row r="209">
          <cell r="B209" t="str">
            <v>武汉多仁多人力资源管理有限公司</v>
          </cell>
          <cell r="C209" t="str">
            <v> </v>
          </cell>
          <cell r="D209" t="str">
            <v> </v>
          </cell>
          <cell r="E209" t="str">
            <v>91420100MA49M0ND5B</v>
          </cell>
          <cell r="F209" t="str">
            <v> </v>
          </cell>
        </row>
        <row r="209">
          <cell r="H209" t="str">
            <v>武汉市经济开发区沌阳街道4W1地块（全力五路108号）办公楼4层410室</v>
          </cell>
          <cell r="I209" t="str">
            <v>吴明全</v>
          </cell>
        </row>
        <row r="209">
          <cell r="L209" t="str">
            <v>人力资源招聘,劳务派遣,人力资源管理咨询,人力资源培训</v>
          </cell>
          <cell r="M209" t="str">
            <v>13971667564</v>
          </cell>
          <cell r="N209">
            <v>2025</v>
          </cell>
        </row>
        <row r="209">
          <cell r="P209" t="str">
            <v>无</v>
          </cell>
        </row>
        <row r="210">
          <cell r="B210" t="str">
            <v>湖北百邦人力资源有限公司</v>
          </cell>
          <cell r="C210" t="str">
            <v>民营性质的服务企业</v>
          </cell>
          <cell r="D210" t="str">
            <v>经营性人力资源服务机构</v>
          </cell>
          <cell r="E210" t="str">
            <v>91420100MA4K3GH94R</v>
          </cell>
          <cell r="F210" t="str">
            <v>否</v>
          </cell>
          <cell r="G210" t="str">
            <v>否</v>
          </cell>
          <cell r="H210" t="str">
            <v>武汉市蔡甸区科技园西路103孵化器235室</v>
          </cell>
          <cell r="I210" t="str">
            <v>吴水棚</v>
          </cell>
          <cell r="J210" t="str">
            <v>（鄂）人服证字【2019】第0108001913</v>
          </cell>
        </row>
        <row r="210">
          <cell r="L210" t="str">
            <v>人力资源招聘,劳务派遣,人事代理,人力资源服务外包</v>
          </cell>
          <cell r="M210" t="str">
            <v>18627877476</v>
          </cell>
          <cell r="N210">
            <v>2025</v>
          </cell>
          <cell r="O210" t="str">
            <v>无</v>
          </cell>
          <cell r="P210" t="str">
            <v>无</v>
          </cell>
          <cell r="Q210" t="str">
            <v>无</v>
          </cell>
        </row>
        <row r="211">
          <cell r="B211" t="str">
            <v>武汉铭墨人力资源管理有限公司</v>
          </cell>
          <cell r="C211" t="str">
            <v> </v>
          </cell>
          <cell r="D211" t="str">
            <v> </v>
          </cell>
          <cell r="E211" t="str">
            <v>91420100MA4L0W967L</v>
          </cell>
          <cell r="F211" t="str">
            <v> </v>
          </cell>
        </row>
        <row r="211">
          <cell r="H211" t="str">
            <v>武汉市蔡甸区奓山街常福新城启动区湖北总部基地CBD一期二组团项目6栋2层25室</v>
          </cell>
          <cell r="I211" t="str">
            <v>肖永莲</v>
          </cell>
        </row>
        <row r="211">
          <cell r="L211" t="str">
            <v>人力资源招聘,劳务派遣</v>
          </cell>
          <cell r="M211" t="str">
            <v>13554150199</v>
          </cell>
          <cell r="N211">
            <v>2025</v>
          </cell>
        </row>
        <row r="211">
          <cell r="P211" t="str">
            <v>人力资源服务续期从2025.9.2至长期。</v>
          </cell>
        </row>
        <row r="212">
          <cell r="B212" t="str">
            <v>武汉环宸人力资源有限公司</v>
          </cell>
          <cell r="C212" t="str">
            <v> </v>
          </cell>
          <cell r="D212" t="str">
            <v> </v>
          </cell>
          <cell r="E212" t="str">
            <v>91420100MA4KXQDY4U</v>
          </cell>
          <cell r="F212" t="str">
            <v> </v>
          </cell>
        </row>
        <row r="212">
          <cell r="H212" t="str">
            <v>武汉经济技术开发区创业路9C1摩根空间1.2.3.栋2号楼1单元4层4办公号</v>
          </cell>
          <cell r="I212" t="str">
            <v>姚辞容</v>
          </cell>
        </row>
        <row r="212">
          <cell r="L212" t="str">
            <v>人力资源招聘,人力资源管理咨询,人力资源服务外包,猎头服务</v>
          </cell>
          <cell r="M212" t="str">
            <v>13396099860</v>
          </cell>
          <cell r="N212">
            <v>2025</v>
          </cell>
          <cell r="O212" t="str">
            <v>无</v>
          </cell>
          <cell r="P212" t="str">
            <v>无</v>
          </cell>
          <cell r="Q212" t="str">
            <v>无</v>
          </cell>
        </row>
        <row r="213">
          <cell r="B213" t="str">
            <v>湖北小马蹄科技有限公司</v>
          </cell>
          <cell r="C213" t="str">
            <v> </v>
          </cell>
          <cell r="D213" t="str">
            <v> </v>
          </cell>
          <cell r="E213" t="str">
            <v>91420100MA49N0F11J</v>
          </cell>
          <cell r="F213" t="str">
            <v> </v>
          </cell>
        </row>
        <row r="213">
          <cell r="H213" t="str">
            <v>武汉市东西湖区柏泉街道茅庙集街43号</v>
          </cell>
          <cell r="I213" t="str">
            <v>陈爱红</v>
          </cell>
        </row>
        <row r="213">
          <cell r="L213" t="str">
            <v>人力资源招聘,劳务派遣,人力资源服务外包</v>
          </cell>
          <cell r="M213" t="str">
            <v>18108623912</v>
          </cell>
          <cell r="N213">
            <v>2025</v>
          </cell>
          <cell r="O213" t="str">
            <v>无</v>
          </cell>
          <cell r="P213" t="str">
            <v>无</v>
          </cell>
        </row>
        <row r="214">
          <cell r="B214" t="str">
            <v>武汉市众合启航人力资源管理有限公司</v>
          </cell>
          <cell r="C214" t="str">
            <v>民营性质的服务企业</v>
          </cell>
          <cell r="D214" t="str">
            <v>经营性人力资源服务机构</v>
          </cell>
          <cell r="E214" t="str">
            <v>91420100MAEDCPKEXE</v>
          </cell>
          <cell r="F214" t="str">
            <v>否</v>
          </cell>
          <cell r="G214" t="str">
            <v>否</v>
          </cell>
          <cell r="H214" t="str">
            <v>湖北省武汉市武汉经济技术开发区全力组团生活配套服务中心5号楼1楼</v>
          </cell>
          <cell r="I214" t="str">
            <v>卢国强</v>
          </cell>
          <cell r="J214" t="str">
            <v>（鄂）人服证字[2025]第0108002013</v>
          </cell>
        </row>
        <row r="214">
          <cell r="L214" t="str">
            <v>人力资源招聘,劳务派遣</v>
          </cell>
          <cell r="M214" t="str">
            <v>13720144028</v>
          </cell>
        </row>
        <row r="215">
          <cell r="B215" t="str">
            <v>武汉天哥人力资源有限公司</v>
          </cell>
          <cell r="C215" t="str">
            <v>民营性质的服务企业</v>
          </cell>
          <cell r="D215" t="str">
            <v>经营性人力资源服务机构</v>
          </cell>
          <cell r="E215" t="str">
            <v>91420100MAD6DEX48A</v>
          </cell>
          <cell r="F215" t="str">
            <v>否</v>
          </cell>
          <cell r="G215" t="str">
            <v>否</v>
          </cell>
          <cell r="H215" t="str">
            <v>湖北省武汉市武汉经济技术开发区12C2地块武汉经开万达广场二期6栋4层402-1室</v>
          </cell>
          <cell r="I215" t="str">
            <v>施伟霞</v>
          </cell>
          <cell r="J215" t="str">
            <v>（鄂)人服证字[2024]第0108003619号</v>
          </cell>
        </row>
        <row r="215">
          <cell r="L215" t="str">
            <v>人力资源招聘,劳务派遣,人力资源管理咨询</v>
          </cell>
          <cell r="M215" t="str">
            <v>15071341654</v>
          </cell>
        </row>
        <row r="216">
          <cell r="B216" t="str">
            <v>叁合企业服务（武汉）有限公司</v>
          </cell>
          <cell r="C216" t="str">
            <v>民营性质的服务企业</v>
          </cell>
          <cell r="D216" t="str">
            <v>经营性人力资源服务机构</v>
          </cell>
          <cell r="E216" t="str">
            <v>91420102MABP5D3H0J</v>
          </cell>
          <cell r="F216" t="str">
            <v>否</v>
          </cell>
          <cell r="G216" t="str">
            <v>否</v>
          </cell>
          <cell r="H216" t="str">
            <v>武汉市经济技术开发区3C2地块圣龙广场2栋16层11室</v>
          </cell>
          <cell r="I216" t="str">
            <v>张开发</v>
          </cell>
          <cell r="J216" t="str">
            <v>(鄂)人服证字[2023]第0108004323号</v>
          </cell>
        </row>
        <row r="216">
          <cell r="L216" t="str">
            <v>人力资源招聘,劳务派遣,人力资源管理咨询,人力资源服务外包,人力资源培训,人力资源测评</v>
          </cell>
          <cell r="M216" t="str">
            <v>15002733030</v>
          </cell>
        </row>
        <row r="217">
          <cell r="B217" t="str">
            <v>武汉广意信科技有限公司</v>
          </cell>
          <cell r="C217" t="str">
            <v>民营性质的服务企业</v>
          </cell>
          <cell r="D217" t="str">
            <v>经营性人力资源服务机构</v>
          </cell>
          <cell r="E217" t="str">
            <v>91420113MABMUF6J5M</v>
          </cell>
          <cell r="F217" t="str">
            <v>否</v>
          </cell>
          <cell r="G217" t="str">
            <v>否</v>
          </cell>
          <cell r="H217" t="str">
            <v>湖北省武汉市武汉经济技术开发区沌口街道太子湖路266号创谷科技楼T-CCCG-3065</v>
          </cell>
          <cell r="I217" t="str">
            <v>杨彭</v>
          </cell>
          <cell r="J217" t="str">
            <v>(鄂）人服证字【2024】第0108003608</v>
          </cell>
        </row>
        <row r="217">
          <cell r="L217" t="str">
            <v>人力资源招聘,劳务派遣,人力资源服务外包,猎头服务</v>
          </cell>
          <cell r="M217" t="str">
            <v>13407179284</v>
          </cell>
        </row>
        <row r="218">
          <cell r="B218" t="str">
            <v>湖北车谷人力资源管理有限公司</v>
          </cell>
          <cell r="C218" t="str">
            <v>民营性质的服务企业</v>
          </cell>
          <cell r="D218" t="str">
            <v>经营性人力资源服务机构</v>
          </cell>
          <cell r="E218" t="str">
            <v>91420114MAE7X4704J</v>
          </cell>
          <cell r="F218" t="str">
            <v>否</v>
          </cell>
          <cell r="G218" t="str">
            <v>否</v>
          </cell>
          <cell r="H218" t="str">
            <v>湖北省武汉市武汉经济技术开发区沌阳大道385号通达伟业大厦3层3198室</v>
          </cell>
          <cell r="I218" t="str">
            <v>彭已烈</v>
          </cell>
          <cell r="J218" t="str">
            <v>（鄂）人服证字(2025第0108002213号</v>
          </cell>
        </row>
        <row r="218">
          <cell r="L218" t="str">
            <v>人力资源招聘,劳务派遣,人力资源管理咨询,人事代理,人力资源服务外包,人力资源培训,猎头服务,人力资源信息软件服务,人力资源测评</v>
          </cell>
          <cell r="M218" t="str">
            <v>18271739903</v>
          </cell>
        </row>
        <row r="219">
          <cell r="B219" t="str">
            <v>武汉百世鑫人力资源有限公司</v>
          </cell>
          <cell r="C219" t="str">
            <v>民营性质的服务企业</v>
          </cell>
          <cell r="D219" t="str">
            <v>经营性人力资源服务机构</v>
          </cell>
          <cell r="E219" t="str">
            <v>91420116MABRJC1X4U</v>
          </cell>
          <cell r="F219" t="str">
            <v>否</v>
          </cell>
          <cell r="G219" t="str">
            <v>否</v>
          </cell>
          <cell r="H219" t="str">
            <v>武汉市汉阳区龙阳大道欧亚达国际广场B座26楼2617室</v>
          </cell>
          <cell r="I219" t="str">
            <v>孔德云</v>
          </cell>
          <cell r="J219" t="str">
            <v>（鄂）人服证字[2024]第010800091号</v>
          </cell>
        </row>
        <row r="219">
          <cell r="L219" t="str">
            <v>劳务派遣,人力资源服务外包</v>
          </cell>
          <cell r="M219" t="str">
            <v>13733449299</v>
          </cell>
        </row>
      </sheetData>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人力资源"/>
      <sheetName val="劳务派遣"/>
      <sheetName val="注销、2年以上未年审"/>
      <sheetName val="；劳务派遣设立（人资局需要的数据）"/>
      <sheetName val="Sheet1"/>
    </sheetNames>
    <sheetDataSet>
      <sheetData sheetId="0">
        <row r="2">
          <cell r="C2" t="str">
            <v>重庆新强人力资源管理有限公司武汉分公司</v>
          </cell>
          <cell r="D2" t="str">
            <v>91420100347193446W</v>
          </cell>
          <cell r="E2" t="str">
            <v>武汉经济技术开发区12C2地块武汉经开万达广场二期6幢12层5室</v>
          </cell>
        </row>
        <row r="2">
          <cell r="G2" t="str">
            <v>赵鹿鸣</v>
          </cell>
          <cell r="H2" t="str">
            <v>140421198701115216</v>
          </cell>
          <cell r="I2" t="str">
            <v>18983147580  18062150842王琳15994243723朱红利</v>
          </cell>
          <cell r="J2" t="str">
            <v>民营</v>
          </cell>
        </row>
        <row r="2">
          <cell r="M2" t="str">
            <v>人力资源备案：武经开审批备字〔2021〕02002号</v>
          </cell>
          <cell r="N2" t="str">
            <v>（编号：500004191018范围：）为劳动者介绍用人单位、为用人单位推荐劳动者、为用人单位和个人提供职业介绍信息服务、从事互联网人力资源信息服务、开展高级人才寻访服务。</v>
          </cell>
        </row>
        <row r="3">
          <cell r="C3" t="str">
            <v>湖北兴业汇通企业管理服务有限公司</v>
          </cell>
          <cell r="D3" t="str">
            <v>91420100MA4KLWKL3P</v>
          </cell>
          <cell r="E3" t="str">
            <v>武汉经济技术开发区201M地块华中智谷项目二期A1办公楼11层5号</v>
          </cell>
        </row>
        <row r="3">
          <cell r="G3" t="str">
            <v>赵志勇</v>
          </cell>
          <cell r="H3" t="str">
            <v>420582198006261639</v>
          </cell>
          <cell r="I3" t="str">
            <v>17720722688 18627068031赵婷</v>
          </cell>
          <cell r="J3" t="str">
            <v>民营</v>
          </cell>
          <cell r="K3" t="str">
            <v>（鄂）人服证字[2017]第0108001713号</v>
          </cell>
          <cell r="L3" t="str">
            <v>420119C17017</v>
          </cell>
          <cell r="M3" t="str">
            <v>武经开审批准字〔2022〕01225号</v>
          </cell>
          <cell r="N3" t="str">
            <v>人力资源招聘、猎头、人力资源外包、信息发布、人力资源咨询服务</v>
          </cell>
        </row>
        <row r="4">
          <cell r="C4" t="str">
            <v>武汉瑞麟人才服务有限公司</v>
          </cell>
          <cell r="D4" t="str">
            <v>91420113796324579H</v>
          </cell>
          <cell r="E4" t="str">
            <v>汉南区纱帽镇汉南大道458号</v>
          </cell>
        </row>
        <row r="4">
          <cell r="G4" t="str">
            <v>于笑敏</v>
          </cell>
          <cell r="H4" t="str">
            <v>620524198311272995</v>
          </cell>
          <cell r="I4" t="str">
            <v>15902732886</v>
          </cell>
          <cell r="J4" t="str">
            <v>民营</v>
          </cell>
          <cell r="K4" t="str">
            <v>（鄂）人服证字[2018]第0108002913号</v>
          </cell>
          <cell r="L4" t="str">
            <v>420119C18029</v>
          </cell>
          <cell r="M4" t="str">
            <v>武经开审批准字〔2021〕01186号</v>
          </cell>
          <cell r="N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5">
          <cell r="C5" t="str">
            <v>武汉星程人力资源有限公司</v>
          </cell>
          <cell r="D5" t="str">
            <v>91420100333540996H</v>
          </cell>
          <cell r="E5" t="str">
            <v>武汉经济技术开发区和居大厦第A座13层02号房</v>
          </cell>
        </row>
        <row r="5">
          <cell r="G5" t="str">
            <v>陈子文</v>
          </cell>
          <cell r="H5" t="str">
            <v>452402198608065117</v>
          </cell>
          <cell r="I5">
            <v>18963968409</v>
          </cell>
          <cell r="J5" t="str">
            <v>民营</v>
          </cell>
          <cell r="K5" t="str">
            <v>（鄂）人服证字[2015]第0108000213号</v>
          </cell>
          <cell r="L5" t="str">
            <v>420119C15002</v>
          </cell>
          <cell r="M5" t="str">
            <v>武经开审批准字〔2021〕01017号</v>
          </cell>
          <cell r="N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6">
          <cell r="C6" t="str">
            <v>
武汉经济技术开发区（汉南区）人力资源服务中心</v>
          </cell>
          <cell r="D6" t="str">
            <v>12420118F99679920L</v>
          </cell>
          <cell r="E6" t="str">
            <v>武汉经济技术开发区东风大道88号A座</v>
          </cell>
        </row>
        <row r="6">
          <cell r="G6" t="str">
            <v>邹敏</v>
          </cell>
          <cell r="H6" t="str">
            <v>421022198910164842</v>
          </cell>
          <cell r="I6" t="str">
            <v>15271807641</v>
          </cell>
          <cell r="J6" t="str">
            <v>民营</v>
          </cell>
          <cell r="K6" t="str">
            <v>（鄂）人服证字[2017]第0108000121号</v>
          </cell>
          <cell r="L6" t="str">
            <v>420119A17001</v>
          </cell>
          <cell r="M6" t="str">
            <v>武经开审批准字〔2021〕01060号</v>
          </cell>
          <cell r="N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7">
          <cell r="C7" t="str">
            <v>武汉德行天下人力资源开发有限公司</v>
          </cell>
          <cell r="D7" t="str">
            <v>914201006983480836</v>
          </cell>
          <cell r="E7" t="str">
            <v>武汉经济技术开发区201M地块华中智谷项目二期A1办公楼9层1号</v>
          </cell>
        </row>
        <row r="7">
          <cell r="G7" t="str">
            <v>党磊</v>
          </cell>
          <cell r="H7" t="str">
            <v>420321198002077814</v>
          </cell>
          <cell r="I7" t="str">
            <v>15972213988 党磊 18627970672魏婷</v>
          </cell>
          <cell r="J7" t="str">
            <v>民营</v>
          </cell>
          <cell r="K7" t="str">
            <v>（鄂）人服证字[2017]第0108002713号</v>
          </cell>
          <cell r="L7" t="str">
            <v>420119C17027</v>
          </cell>
          <cell r="M7" t="str">
            <v>武经开审批准字〔2023〕01021号</v>
          </cell>
          <cell r="N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
          <cell r="C8" t="str">
            <v>武汉经济技术开发区沌口劳动就业服务中心</v>
          </cell>
          <cell r="D8" t="str">
            <v>9142010074478184XY</v>
          </cell>
          <cell r="E8" t="str">
            <v>武汉经济技术开发区车城南路98号</v>
          </cell>
        </row>
        <row r="8">
          <cell r="G8" t="str">
            <v>朱德万</v>
          </cell>
          <cell r="H8" t="str">
            <v>420121196807124833</v>
          </cell>
          <cell r="I8" t="str">
            <v>027-84239020 027-84852228 18995586077刘芬  13986091611朱德万</v>
          </cell>
          <cell r="J8" t="str">
            <v>民营</v>
          </cell>
          <cell r="K8" t="str">
            <v>（鄂）人服证字[2019]第0108001313号</v>
          </cell>
          <cell r="L8" t="str">
            <v>420119C19013</v>
          </cell>
          <cell r="M8" t="str">
            <v>武经开审批准字〔2024〕01127号</v>
          </cell>
          <cell r="N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
          <cell r="C9" t="str">
            <v>湖北长丞人才服务股份有限公司</v>
          </cell>
          <cell r="D9" t="str">
            <v>914201007680947532</v>
          </cell>
          <cell r="E9" t="str">
            <v>武汉经济技术开发区19C2地块武汉经开未来城A栋1单元2层1号房1-1</v>
          </cell>
        </row>
        <row r="9">
          <cell r="G9" t="str">
            <v>张舒亚</v>
          </cell>
          <cell r="H9" t="str">
            <v>420582199603252209</v>
          </cell>
          <cell r="I9" t="str">
            <v>84957760   
18971335508 15994263160王涛18907123035蔡江玲</v>
          </cell>
          <cell r="J9" t="str">
            <v>民营</v>
          </cell>
          <cell r="K9" t="str">
            <v>（鄂）人服证字[2017]第0108001213号</v>
          </cell>
          <cell r="L9" t="str">
            <v>420119C17012</v>
          </cell>
          <cell r="M9" t="str">
            <v>武经开审批准字〔2024〕01208号</v>
          </cell>
          <cell r="N9" t="str">
            <v>人力资源招聘、培训、猎头、人力资源外包、信息发布以及人力资源咨询服务</v>
          </cell>
        </row>
        <row r="10">
          <cell r="C10" t="str">
            <v>武汉元田源人力资源有限公司</v>
          </cell>
          <cell r="D10" t="str">
            <v>91420100MA4KL83P2C</v>
          </cell>
          <cell r="E10" t="str">
            <v>湖北省武汉市武汉经济技术开发区201M地块华中智谷项目二期A1办公楼12层3、4号</v>
          </cell>
        </row>
        <row r="10">
          <cell r="G10" t="str">
            <v>黄艳</v>
          </cell>
          <cell r="H10" t="str">
            <v>420302198005070969</v>
          </cell>
          <cell r="I10" t="str">
            <v>18062583538 18971139408尹娇</v>
          </cell>
          <cell r="J10" t="str">
            <v>民营</v>
          </cell>
          <cell r="K10" t="str">
            <v>（鄂）人服证字[2015]第0108000513号</v>
          </cell>
          <cell r="L10" t="str">
            <v>420119C15005</v>
          </cell>
          <cell r="M10" t="str">
            <v>武经开审批准字〔2025〕01207号</v>
          </cell>
          <cell r="N1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
          <cell r="C11" t="str">
            <v>武汉峰阁人力资源开发有限公司</v>
          </cell>
          <cell r="D11" t="str">
            <v>91420100663484691J</v>
          </cell>
          <cell r="E11" t="str">
            <v>武汉经济技术开发区3C2地块圣龙广场第2幢13层11号</v>
          </cell>
        </row>
        <row r="11">
          <cell r="G11" t="str">
            <v>张烽火</v>
          </cell>
          <cell r="H11" t="str">
            <v>420300196309292016</v>
          </cell>
          <cell r="I11" t="str">
            <v>18671922727候  15002733030张13986293099易15972031237张烽火</v>
          </cell>
          <cell r="J11" t="str">
            <v>民营</v>
          </cell>
          <cell r="K11" t="str">
            <v>（鄂）人服证字[2017]第0108001913号</v>
          </cell>
          <cell r="L11" t="str">
            <v>420119C17019</v>
          </cell>
          <cell r="M11" t="str">
            <v>武经开审批准字〔2024〕01178号</v>
          </cell>
          <cell r="N1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2">
          <cell r="C12" t="str">
            <v>武汉骏伯人力资源服务有限公司</v>
          </cell>
          <cell r="D12" t="str">
            <v>91420100594510234F</v>
          </cell>
          <cell r="E12" t="str">
            <v>武汉经济技术开发区12C2地块武汉经开万达广场B区S5-2栋4层B2-7室</v>
          </cell>
        </row>
        <row r="12">
          <cell r="G12" t="str">
            <v>胡俊</v>
          </cell>
          <cell r="H12" t="str">
            <v>422202197708240823</v>
          </cell>
          <cell r="I12" t="str">
            <v>13036129005 13971381815周超  15827107616胡俊</v>
          </cell>
          <cell r="J12" t="str">
            <v>民营</v>
          </cell>
          <cell r="K12" t="str">
            <v>（鄂）人服证字[2012]第0108000113号</v>
          </cell>
          <cell r="L12" t="str">
            <v>420119C12001</v>
          </cell>
          <cell r="M12" t="str">
            <v>武经开审批准字〔2021〕01115号</v>
          </cell>
          <cell r="N1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3">
          <cell r="C13" t="str">
            <v>武汉弘仁人力资源有限公司</v>
          </cell>
          <cell r="D13" t="str">
            <v>91420100MA4KMKL786</v>
          </cell>
          <cell r="E13" t="str">
            <v>武汉经济技术开发区17C1地块东合中心三期南区办公楼（办公楼H栋）4层（17）号</v>
          </cell>
        </row>
        <row r="13">
          <cell r="G13" t="str">
            <v>柯全</v>
          </cell>
          <cell r="H13" t="str">
            <v>420323198203090014</v>
          </cell>
          <cell r="I13" t="str">
            <v>15002715781 15002715781 13554176153潘静</v>
          </cell>
          <cell r="J13" t="str">
            <v>民营</v>
          </cell>
          <cell r="K13" t="str">
            <v>（鄂）人服证字[2016]第0108000513号</v>
          </cell>
          <cell r="L13" t="str">
            <v>420119C16005</v>
          </cell>
          <cell r="M13" t="str">
            <v>武经开审批准字〔2025〕01083号</v>
          </cell>
          <cell r="N13" t="str">
            <v>人力资源招聘、猎头、人力资源外包、信息发布以及人力资源咨询</v>
          </cell>
        </row>
        <row r="14">
          <cell r="C14" t="str">
            <v>武汉楚飞劳务服务有限公司</v>
          </cell>
          <cell r="D14" t="str">
            <v>91420100796315103M</v>
          </cell>
          <cell r="E14" t="str">
            <v>武汉经济技术开发区沌阳联城路57号附4号</v>
          </cell>
        </row>
        <row r="14">
          <cell r="G14" t="str">
            <v>李家金</v>
          </cell>
          <cell r="H14" t="str">
            <v>420101198811047010</v>
          </cell>
          <cell r="I14" t="str">
            <v>15927379808李楚根  027-51475458
13507185818李丹</v>
          </cell>
          <cell r="J14" t="str">
            <v>民营</v>
          </cell>
          <cell r="K14" t="str">
            <v>（鄂）人服证字[2017]第0108004213号</v>
          </cell>
          <cell r="L14" t="str">
            <v>420119C17042</v>
          </cell>
          <cell r="M14" t="str">
            <v>武经开审批准字〔2020〕01177号</v>
          </cell>
          <cell r="N1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
          <cell r="C15" t="str">
            <v>武汉智途人力资源服务有限公司</v>
          </cell>
          <cell r="D15" t="str">
            <v>91420111MA4KLJYC3K</v>
          </cell>
          <cell r="E15" t="str">
            <v>武汉经济技术开发区28R1地块客房楼第1层102室</v>
          </cell>
        </row>
        <row r="15">
          <cell r="G15" t="str">
            <v>李亮臣</v>
          </cell>
          <cell r="H15" t="str">
            <v>412931197810071374</v>
          </cell>
          <cell r="I15" t="str">
            <v>15972200345李亮臣
  15926205617黄贝</v>
          </cell>
          <cell r="J15" t="str">
            <v>民营</v>
          </cell>
          <cell r="K15" t="str">
            <v>（鄂）人服证字[2016]第0108000413号</v>
          </cell>
          <cell r="L15" t="str">
            <v>420119C16004</v>
          </cell>
          <cell r="M15" t="str">
            <v>武经开审批准字〔2021〕01193号</v>
          </cell>
          <cell r="N1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6">
          <cell r="C16" t="str">
            <v>武汉叁佰陆拾行人力资源服务有限公司</v>
          </cell>
          <cell r="D16" t="str">
            <v>914201000591987523</v>
          </cell>
          <cell r="E16" t="str">
            <v>武汉经济技术开发区军山科技产业园一区9号商铺</v>
          </cell>
        </row>
        <row r="16">
          <cell r="G16" t="str">
            <v>傅肖渊</v>
          </cell>
          <cell r="H16" t="str">
            <v>420114198810020029</v>
          </cell>
          <cell r="I16" t="str">
            <v>13387509918</v>
          </cell>
          <cell r="J16" t="str">
            <v>民营</v>
          </cell>
          <cell r="K16" t="str">
            <v>（鄂）人服证字[2019]第0108001813号</v>
          </cell>
          <cell r="L16" t="str">
            <v>420119C19018</v>
          </cell>
          <cell r="M16" t="str">
            <v>武经开审批准字〔2024〕01192号</v>
          </cell>
          <cell r="N16" t="str">
            <v>人力资源招聘、外包、信息发布、人力资源咨询服务</v>
          </cell>
        </row>
        <row r="17">
          <cell r="C17" t="str">
            <v>武汉杰鑫祥劳务有限公司</v>
          </cell>
          <cell r="D17" t="str">
            <v>914201000777316296</v>
          </cell>
          <cell r="E17" t="str">
            <v>武汉经济技术开发区19C2地块武汉经开未来城A幢1单元6层14号房</v>
          </cell>
        </row>
        <row r="17">
          <cell r="G17" t="str">
            <v>刘拥政</v>
          </cell>
          <cell r="H17" t="str">
            <v>42900419710106311X</v>
          </cell>
          <cell r="I17" t="str">
            <v>13971355611 13297966466吕俊宏</v>
          </cell>
          <cell r="J17" t="str">
            <v>民营</v>
          </cell>
          <cell r="K17" t="str">
            <v>（鄂）人服证字[2016]第0108000813号</v>
          </cell>
          <cell r="L17" t="str">
            <v>420119C16008</v>
          </cell>
          <cell r="M17" t="str">
            <v>武经开审批准字〔2021〕01069号</v>
          </cell>
          <cell r="N17" t="str">
            <v>人力资源招聘、猎头、人力资源外包、信息发布以及人力资源咨询</v>
          </cell>
        </row>
        <row r="18">
          <cell r="C18" t="str">
            <v>武汉吉祥企旺人力资源服务有限公司</v>
          </cell>
          <cell r="D18" t="str">
            <v>9142010030369760X4</v>
          </cell>
          <cell r="E18" t="str">
            <v>武汉经济技术开发区1C1地块建银商务公馆B、C幢5层14号房</v>
          </cell>
        </row>
        <row r="18">
          <cell r="G18" t="str">
            <v>杨秀霞</v>
          </cell>
          <cell r="H18" t="str">
            <v>420821198510135029</v>
          </cell>
          <cell r="I18" t="str">
            <v>13311177887 15827274096 18827080839    杨秀霞</v>
          </cell>
          <cell r="J18" t="str">
            <v>民营</v>
          </cell>
          <cell r="K18" t="str">
            <v>（鄂）人服证字[2014]第0108000713号</v>
          </cell>
          <cell r="L18" t="str">
            <v>420119C14007</v>
          </cell>
          <cell r="M18" t="str">
            <v>武经开审批准字〔2021〕01196号</v>
          </cell>
          <cell r="N1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
          <cell r="C19" t="str">
            <v>武汉立志高人力资源管理有限公司</v>
          </cell>
          <cell r="D19" t="str">
            <v>91420100077703900G</v>
          </cell>
          <cell r="E19" t="str">
            <v>武汉经济技术开发区车城大道129号</v>
          </cell>
        </row>
        <row r="19">
          <cell r="G19" t="str">
            <v>黄沌兰</v>
          </cell>
          <cell r="H19" t="str">
            <v>420121196010304829</v>
          </cell>
          <cell r="I19" t="str">
            <v>13720398249   18062593047 13098853737刘瑶</v>
          </cell>
          <cell r="J19" t="str">
            <v>民营</v>
          </cell>
          <cell r="K19" t="str">
            <v>（鄂）人服证字[2013]第0108000613号</v>
          </cell>
          <cell r="L19" t="str">
            <v>420119C13006</v>
          </cell>
          <cell r="M19" t="str">
            <v>武经开审批准字〔2021〕01015号</v>
          </cell>
          <cell r="N1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
          <cell r="C20" t="str">
            <v>武汉慧博安达外包管理服务有限公司</v>
          </cell>
          <cell r="D20" t="str">
            <v>91420100333578302T</v>
          </cell>
          <cell r="E20" t="str">
            <v>湖北省武汉市武汉经济技术开发区人工智能科技园O栋商铺一楼O1009号2区</v>
          </cell>
        </row>
        <row r="20">
          <cell r="G20" t="str">
            <v>彭晓会</v>
          </cell>
          <cell r="H20" t="str">
            <v>42010519810909084X</v>
          </cell>
          <cell r="I20" t="str">
            <v>13638675842黄</v>
          </cell>
          <cell r="J20" t="str">
            <v>民营</v>
          </cell>
          <cell r="K20" t="str">
            <v>（鄂）人服证字[2016]第0108000313号</v>
          </cell>
          <cell r="L20" t="str">
            <v>420119C16003</v>
          </cell>
          <cell r="M20" t="str">
            <v>武经开审批准字〔2023〕01109号</v>
          </cell>
          <cell r="N2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1">
          <cell r="C21" t="str">
            <v>武汉慧博人力资源服务有限公司</v>
          </cell>
          <cell r="D21" t="str">
            <v>91420100555029691W</v>
          </cell>
          <cell r="E21" t="str">
            <v>湖北省武汉市武汉经济技术开发区人工智能科技园O栋商铺一楼O1009号1区</v>
          </cell>
        </row>
        <row r="21">
          <cell r="G21" t="str">
            <v>彭晓会</v>
          </cell>
          <cell r="H21" t="str">
            <v>42010519810909084X</v>
          </cell>
          <cell r="I21" t="str">
            <v>13638675842黄</v>
          </cell>
          <cell r="J21" t="str">
            <v>民营</v>
          </cell>
          <cell r="K21" t="str">
            <v>（鄂）人服证字[2017]第0108000913号</v>
          </cell>
          <cell r="L21" t="str">
            <v>420119C17009</v>
          </cell>
          <cell r="M21" t="str">
            <v>武经开审批准字〔2023〕01110号</v>
          </cell>
          <cell r="N2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2">
          <cell r="C22" t="str">
            <v>武汉鸿之业人力资源服务有限公司</v>
          </cell>
          <cell r="D22" t="str">
            <v>91420100MA4KNN7W7C</v>
          </cell>
          <cell r="E22" t="str">
            <v>武汉经济技术开发区沌阳街民营科技工业园二区办公楼107、108室</v>
          </cell>
        </row>
        <row r="22">
          <cell r="G22" t="str">
            <v>彭爽</v>
          </cell>
          <cell r="H22" t="str">
            <v>42010119820908701X</v>
          </cell>
          <cell r="I22" t="str">
            <v>13707191668 13098853737 刘瑶</v>
          </cell>
          <cell r="J22" t="str">
            <v>民营</v>
          </cell>
          <cell r="K22" t="str">
            <v>（鄂）人服证字[2016]第0108001013号</v>
          </cell>
          <cell r="L22" t="str">
            <v>420119C16010</v>
          </cell>
          <cell r="M22" t="str">
            <v>武经开审批准字〔2019〕01142号</v>
          </cell>
          <cell r="N2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3">
          <cell r="C23" t="str">
            <v>武汉搜马人力资源服务有限公司</v>
          </cell>
          <cell r="D23" t="str">
            <v>91420100691866064R</v>
          </cell>
          <cell r="E23" t="str">
            <v>武汉经济技术开发区17C1地块东合中心B栋905号</v>
          </cell>
        </row>
        <row r="23">
          <cell r="G23" t="str">
            <v>唐丽珍</v>
          </cell>
          <cell r="H23" t="str">
            <v>430225197307092529</v>
          </cell>
          <cell r="I23" t="str">
            <v>严凤莲84797380/15307192412 18907145605肖月</v>
          </cell>
          <cell r="J23" t="str">
            <v>民营</v>
          </cell>
          <cell r="K23" t="str">
            <v>（鄂）人服证字[2013]第0108000513号</v>
          </cell>
          <cell r="L23" t="str">
            <v>420119C13005</v>
          </cell>
          <cell r="M23" t="str">
            <v>武经开审批准字〔2024〕01155号</v>
          </cell>
          <cell r="N23" t="str">
            <v>人力资源招聘、人力资源培训、人力资源测评、猎头、人力资源外包、信息发布以及人力资源咨询服务</v>
          </cell>
        </row>
        <row r="24">
          <cell r="C24" t="str">
            <v>湖北申祥人力资源管理有限公司</v>
          </cell>
          <cell r="D24" t="str">
            <v>914201000668288638</v>
          </cell>
          <cell r="E24" t="str">
            <v>武汉经济技术开发区17C1地块东合中心二期E栋4层1室</v>
          </cell>
        </row>
        <row r="24">
          <cell r="G24" t="str">
            <v>蔺庆松</v>
          </cell>
          <cell r="H24" t="str">
            <v>340122199211100910</v>
          </cell>
          <cell r="I24" t="str">
            <v>18205514068蔺庆松  18627861140李姗姗 13387613701周娇</v>
          </cell>
          <cell r="J24" t="str">
            <v>民营</v>
          </cell>
          <cell r="K24" t="str">
            <v>（鄂）人服证字[2013]第0108000413号</v>
          </cell>
          <cell r="L24" t="str">
            <v>420119C13004</v>
          </cell>
          <cell r="M24" t="str">
            <v>武经开审批准字〔2022〕01059号</v>
          </cell>
          <cell r="N2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5">
          <cell r="C25" t="str">
            <v>武汉沌口人力资源服务有限公司</v>
          </cell>
          <cell r="D25" t="str">
            <v>914201007612132035</v>
          </cell>
          <cell r="E25" t="str">
            <v>武汉经济技术开发区201M地块华中智谷项目二期A1办公楼11层1号房</v>
          </cell>
        </row>
        <row r="25">
          <cell r="G25" t="str">
            <v>徐俊</v>
          </cell>
          <cell r="H25" t="str">
            <v>420106197507012427</v>
          </cell>
          <cell r="I25" t="str">
            <v>徐俊13971091971
万青13720304205</v>
          </cell>
          <cell r="J25" t="str">
            <v>民营</v>
          </cell>
          <cell r="K25" t="str">
            <v>（鄂）人服证字[2019]第0108001113号</v>
          </cell>
          <cell r="L25" t="str">
            <v>420119C19011</v>
          </cell>
          <cell r="M25" t="str">
            <v>武经开审批准字〔2024〕01019号</v>
          </cell>
          <cell r="N25" t="str">
            <v>人力资源招聘、猎头、人力资源外包、信息发布以及人力资源咨询服务</v>
          </cell>
        </row>
        <row r="26">
          <cell r="C26" t="str">
            <v>武汉易盛景人力资源管理顾问有限公司</v>
          </cell>
          <cell r="D26" t="str">
            <v>91420100086608737B</v>
          </cell>
          <cell r="E26" t="str">
            <v>武汉经济技术开发区科技园西路6号133-1室</v>
          </cell>
        </row>
        <row r="26">
          <cell r="G26" t="str">
            <v>李永杰</v>
          </cell>
          <cell r="H26" t="str">
            <v>41272319900609555X</v>
          </cell>
          <cell r="I26" t="str">
            <v>18571618609李永杰 16621336397周静</v>
          </cell>
          <cell r="J26" t="str">
            <v>民营</v>
          </cell>
          <cell r="K26" t="str">
            <v>（鄂）人服证字[2013]第0108000713号</v>
          </cell>
          <cell r="L26" t="str">
            <v>420119C13007</v>
          </cell>
          <cell r="M26" t="str">
            <v>武经开审批准字〔2020〕01146号</v>
          </cell>
          <cell r="N2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7">
          <cell r="C27" t="str">
            <v>武汉捷迅人力资源市场有限公司</v>
          </cell>
          <cell r="D27" t="str">
            <v>914201006758448778</v>
          </cell>
          <cell r="E27" t="str">
            <v>武汉经济技术开发区3C2地块圣龙广场2幢26层11号房</v>
          </cell>
        </row>
        <row r="27">
          <cell r="G27" t="str">
            <v>徐应才</v>
          </cell>
          <cell r="H27" t="str">
            <v>522225197812046914</v>
          </cell>
          <cell r="I27" t="str">
            <v>84291520
15971433529 董艳利  18986148459</v>
          </cell>
          <cell r="J27" t="str">
            <v>民营</v>
          </cell>
          <cell r="K27" t="str">
            <v>（鄂）人服证字[2019]第0108002613号</v>
          </cell>
          <cell r="L27" t="str">
            <v>420119C19026</v>
          </cell>
          <cell r="M27" t="str">
            <v>武经开审批准字〔2019〕01153号</v>
          </cell>
          <cell r="N2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8">
          <cell r="C28" t="str">
            <v>湖北神州英才人力资源服务有限公司</v>
          </cell>
          <cell r="D28" t="str">
            <v>91420100086633756D</v>
          </cell>
          <cell r="E28" t="str">
            <v>武汉经济技术开发区建银商务公馆第A座503-2室</v>
          </cell>
        </row>
        <row r="28">
          <cell r="G28" t="str">
            <v>叶名琛</v>
          </cell>
          <cell r="H28" t="str">
            <v>421126198207152816</v>
          </cell>
          <cell r="I28" t="str">
            <v>18827603853</v>
          </cell>
          <cell r="J28" t="str">
            <v>民营</v>
          </cell>
          <cell r="K28" t="str">
            <v>（鄂）人服证字[2014]第0108000813号</v>
          </cell>
          <cell r="L28" t="str">
            <v>420119C14008</v>
          </cell>
          <cell r="M28" t="str">
            <v>武经开审批准字〔2021〕01252号</v>
          </cell>
          <cell r="N28" t="str">
            <v>人力资源招聘、猎头、人力资源外包、信息发布、人力资源咨询服务</v>
          </cell>
        </row>
        <row r="29">
          <cell r="C29" t="str">
            <v>湖北腾飞人才股份有限公司</v>
          </cell>
          <cell r="D29" t="str">
            <v>91420100758160251U</v>
          </cell>
          <cell r="E29" t="str">
            <v>武汉经济技术开发区201M地块华中智谷项目二期A1办公楼7-8层1、2、3、4、6号</v>
          </cell>
        </row>
        <row r="29">
          <cell r="G29" t="str">
            <v>张军</v>
          </cell>
          <cell r="H29" t="str">
            <v>422702197003150075</v>
          </cell>
          <cell r="I29" t="str">
            <v>84291709
13907195288张军 18271883061陈莹莹   15172402861吴颀</v>
          </cell>
          <cell r="J29" t="str">
            <v>民营</v>
          </cell>
          <cell r="K29" t="str">
            <v>（鄂）人服证字[2017]第0108002513号</v>
          </cell>
          <cell r="L29" t="str">
            <v>420119C17025</v>
          </cell>
          <cell r="M29" t="str">
            <v>武经开审批准字〔2025〕01256号</v>
          </cell>
          <cell r="N2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30">
          <cell r="C30" t="str">
            <v>武汉腾飞之家外包管理服务有限公司</v>
          </cell>
          <cell r="D30" t="str">
            <v>914201000960106086</v>
          </cell>
          <cell r="E30" t="str">
            <v>武汉经济技术开发区2C地块新都国际嘉园A栋2层20室</v>
          </cell>
        </row>
        <row r="30">
          <cell r="G30" t="str">
            <v>张军</v>
          </cell>
          <cell r="H30" t="str">
            <v>422702197003150075</v>
          </cell>
          <cell r="I30" t="str">
            <v>13907195288   027-84291709 15172402861吴颀</v>
          </cell>
          <cell r="J30" t="str">
            <v>民营</v>
          </cell>
          <cell r="K30" t="str">
            <v>（鄂）人服证字[2014]第0108000413号</v>
          </cell>
          <cell r="L30" t="str">
            <v>420119C14004</v>
          </cell>
          <cell r="M30" t="str">
            <v>武经开审批准字〔2025〕01112号</v>
          </cell>
          <cell r="N3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31">
          <cell r="C31" t="str">
            <v>湖北振旭企业管理有限公司武汉分公司</v>
          </cell>
          <cell r="D31" t="str">
            <v>91420100MA4KL3G07R</v>
          </cell>
          <cell r="E31" t="str">
            <v>武汉经济技术开发区创业路16号B座610号</v>
          </cell>
        </row>
        <row r="31">
          <cell r="G31" t="str">
            <v>周国庆</v>
          </cell>
          <cell r="H31" t="str">
            <v>511681198708283412</v>
          </cell>
          <cell r="I31" t="str">
            <v>15586979566
</v>
          </cell>
          <cell r="J31" t="str">
            <v>民营</v>
          </cell>
        </row>
        <row r="31">
          <cell r="L31" t="str">
            <v>420119C16002</v>
          </cell>
          <cell r="M31" t="str">
            <v>武经开审批准字〔2019〕01029号</v>
          </cell>
          <cell r="N31" t="str">
            <v>人力资源招聘、人力资源外包、信息发布以及人力资源咨询</v>
          </cell>
        </row>
        <row r="32">
          <cell r="C32" t="str">
            <v>武汉育达人力资源有限责任公司</v>
          </cell>
          <cell r="D32" t="str">
            <v>91420100587950397E</v>
          </cell>
          <cell r="E32" t="str">
            <v>武汉经济技术开发区33MD地块枫景国际公寓酒店6层20室</v>
          </cell>
        </row>
        <row r="32">
          <cell r="G32" t="str">
            <v>周汉华</v>
          </cell>
          <cell r="H32" t="str">
            <v>420103196802180411</v>
          </cell>
          <cell r="I32" t="str">
            <v>13397130490张黎 18086518855余萍</v>
          </cell>
          <cell r="J32" t="str">
            <v>民营</v>
          </cell>
          <cell r="K32" t="str">
            <v>（鄂）人服证字[2017]第0108003913号</v>
          </cell>
          <cell r="L32" t="str">
            <v>420119C17039</v>
          </cell>
          <cell r="M32" t="str">
            <v>武经开审批准字〔2022〕01173号</v>
          </cell>
          <cell r="N3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33">
          <cell r="C33" t="str">
            <v>武汉意德人力资源有限公司</v>
          </cell>
          <cell r="D33" t="str">
            <v>91420100MA4KPFNE0J</v>
          </cell>
          <cell r="E33" t="str">
            <v>武汉经济技术开发区1C1地块建银商务公馆第B幢6层（4）号房</v>
          </cell>
        </row>
        <row r="33">
          <cell r="G33" t="str">
            <v>刘建</v>
          </cell>
          <cell r="H33" t="str">
            <v>420303197810151739</v>
          </cell>
          <cell r="I33" t="str">
            <v>13477292228 13720266121聂新胜</v>
          </cell>
          <cell r="J33" t="str">
            <v>民营</v>
          </cell>
          <cell r="K33" t="str">
            <v>（鄂）人服证字[2017]第0108000113号</v>
          </cell>
          <cell r="L33" t="str">
            <v>420119C17001</v>
          </cell>
          <cell r="M33" t="str">
            <v>武经开审批准字〔2020〕01133号</v>
          </cell>
          <cell r="N33" t="str">
            <v>人力资源招聘、猎头、人力资源外包、信息发布、人力资源咨询服务</v>
          </cell>
        </row>
        <row r="34">
          <cell r="C34" t="str">
            <v>武汉星景宏人力资源有限公司</v>
          </cell>
          <cell r="D34" t="str">
            <v>91420100MA4KQLYF0W</v>
          </cell>
          <cell r="E34" t="str">
            <v>武汉经济技术开发区武汉经开万达广场二期6幢20层8号房C区</v>
          </cell>
        </row>
        <row r="34">
          <cell r="G34" t="str">
            <v>李端</v>
          </cell>
          <cell r="H34" t="str">
            <v>420621198605022798</v>
          </cell>
          <cell r="I34" t="str">
            <v>13871339818 13871205505丁莹</v>
          </cell>
          <cell r="J34" t="str">
            <v>民营</v>
          </cell>
          <cell r="K34" t="str">
            <v>（鄂）人服证字[2017]第0108000313号</v>
          </cell>
          <cell r="L34" t="str">
            <v>420119C17003</v>
          </cell>
          <cell r="M34" t="str">
            <v>武经开审批准字〔2021〕01002号</v>
          </cell>
          <cell r="N3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35">
          <cell r="C35" t="str">
            <v>湖北启航精工人力资源有限公司</v>
          </cell>
          <cell r="D35" t="str">
            <v>91420100MA4KQ34G9B</v>
          </cell>
          <cell r="E35" t="str">
            <v>武汉经济技术开发区沌阳大道385号通达伟业大厦四楼4198室</v>
          </cell>
        </row>
        <row r="35">
          <cell r="G35" t="str">
            <v>李明黎</v>
          </cell>
          <cell r="H35" t="str">
            <v>420322198610092416</v>
          </cell>
          <cell r="I35" t="str">
            <v>18986146791李13554167278财务 18086016432吴玲</v>
          </cell>
          <cell r="J35" t="str">
            <v>民营</v>
          </cell>
          <cell r="K35" t="str">
            <v>（鄂）人服证字[2017]第0108000413号</v>
          </cell>
          <cell r="L35" t="str">
            <v>420119C17004</v>
          </cell>
          <cell r="M35" t="str">
            <v>武经开审批准字〔2024〕01430号</v>
          </cell>
          <cell r="N3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36">
          <cell r="C36" t="str">
            <v>武汉征聚源人力资源有限公司</v>
          </cell>
          <cell r="D36" t="str">
            <v>91420113MA4KQ9RQ3E</v>
          </cell>
          <cell r="E36" t="str">
            <v>湖北省武汉市汉南经济开发区武汉模具工业园一期第A28幢非标准层数层2号房（2层2号房）</v>
          </cell>
        </row>
        <row r="36">
          <cell r="G36" t="str">
            <v>丁长征</v>
          </cell>
          <cell r="H36" t="str">
            <v>42011319730923003X</v>
          </cell>
          <cell r="I36" t="str">
            <v>13871301819 13720141613胡元</v>
          </cell>
          <cell r="J36" t="str">
            <v>民营</v>
          </cell>
          <cell r="K36" t="str">
            <v>（鄂）人服证字[2017]第0108001013号</v>
          </cell>
          <cell r="L36" t="str">
            <v>420119C170010</v>
          </cell>
          <cell r="M36" t="str">
            <v>武经开审批准字〔2020〕01032号</v>
          </cell>
          <cell r="N3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37">
          <cell r="C37" t="str">
            <v>武汉众希望人力资源服务有限公司</v>
          </cell>
          <cell r="D37" t="str">
            <v>91420100MA4KTU0K6B</v>
          </cell>
          <cell r="E37" t="str">
            <v>湖北省武汉市武汉经济技术开发区海棠路55号联创科技中心1号楼乐客工场孵化器（集-LKGC-B776）</v>
          </cell>
          <cell r="F37" t="str">
            <v>12层1216</v>
          </cell>
          <cell r="G37" t="str">
            <v>李金玉</v>
          </cell>
          <cell r="H37" t="str">
            <v>420881198103031421</v>
          </cell>
          <cell r="I37" t="str">
            <v>13387579510    13294110305李金玉 13100729960齐国龙</v>
          </cell>
          <cell r="J37" t="str">
            <v>民营</v>
          </cell>
          <cell r="K37" t="str">
            <v>（鄂）人服证字[2017]第0108001513号</v>
          </cell>
          <cell r="L37" t="str">
            <v>420119C17015</v>
          </cell>
          <cell r="M37" t="str">
            <v>武经开审批准字〔2025〕01182号</v>
          </cell>
          <cell r="N3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38">
          <cell r="C38" t="str">
            <v>湖北杰博人力资源服务有限公司</v>
          </cell>
          <cell r="D38" t="str">
            <v>91420100MA4KQU4T93</v>
          </cell>
          <cell r="E38" t="str">
            <v>武汉经济技术开发区201M地块华中智谷项目二期A1办公楼15层2号</v>
          </cell>
        </row>
        <row r="38">
          <cell r="G38" t="str">
            <v>王瑶</v>
          </cell>
          <cell r="H38" t="str">
            <v>42108119880409430X</v>
          </cell>
          <cell r="I38" t="str">
            <v>15527604307 18907158621刘艺</v>
          </cell>
          <cell r="J38" t="str">
            <v>民营</v>
          </cell>
          <cell r="K38" t="str">
            <v>（鄂）人服证字[2017]第0108001813号</v>
          </cell>
          <cell r="L38" t="str">
            <v>420119C17018</v>
          </cell>
          <cell r="M38" t="str">
            <v>武经开审批准字〔2022〕01193号</v>
          </cell>
          <cell r="N3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39">
          <cell r="C39" t="str">
            <v>湖北名高企业管理有限公司</v>
          </cell>
          <cell r="D39" t="str">
            <v>91420100MA4KRGDG7X</v>
          </cell>
          <cell r="E39" t="str">
            <v>武汉经济技术开发区中心区3C-1地块综合楼1层1号-2号房</v>
          </cell>
        </row>
        <row r="39">
          <cell r="G39" t="str">
            <v>匡安平</v>
          </cell>
          <cell r="H39" t="str">
            <v>420124198204015126</v>
          </cell>
          <cell r="I39" t="str">
            <v>13971055476 18062078805张倩</v>
          </cell>
          <cell r="J39" t="str">
            <v>民营</v>
          </cell>
          <cell r="K39" t="str">
            <v>（鄂）人服证字[2017]第0108002213号</v>
          </cell>
          <cell r="L39" t="str">
            <v>420119C17022</v>
          </cell>
          <cell r="M39" t="str">
            <v>武经开审批准字〔2021〕01208号</v>
          </cell>
          <cell r="N3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40">
          <cell r="C40" t="str">
            <v>湖北起缘人力资源集团有限公司</v>
          </cell>
          <cell r="D40" t="str">
            <v>91420113MA4KTU6F3T</v>
          </cell>
          <cell r="E40" t="str">
            <v>湖北省武汉市汉南区东荆街马影河大道两侧汉南新城欧洲风情小镇一期二区A第A-14号楼1-2层（1）商号房一楼</v>
          </cell>
        </row>
        <row r="40">
          <cell r="G40" t="str">
            <v>高兴照</v>
          </cell>
          <cell r="H40" t="str">
            <v>421181199306155034</v>
          </cell>
          <cell r="I40" t="str">
            <v>18696190189  13554077947高兴照 15871877757周悦 18696190189范世永</v>
          </cell>
          <cell r="J40" t="str">
            <v>民营</v>
          </cell>
          <cell r="K40" t="str">
            <v>（鄂）人服证字[2017]第0108002313号</v>
          </cell>
          <cell r="L40" t="str">
            <v>420119C17023</v>
          </cell>
          <cell r="M40" t="str">
            <v>武经开审批准字〔2023〕01336号</v>
          </cell>
          <cell r="N4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41">
          <cell r="C41" t="str">
            <v>湖北蓝领快聘人力资源有限公司</v>
          </cell>
          <cell r="D41" t="str">
            <v>91420100MA4KRTFN28</v>
          </cell>
          <cell r="E41" t="str">
            <v>武汉经济技术开发区19C2地块武汉经开未来城A幢1单元23层8室</v>
          </cell>
        </row>
        <row r="41">
          <cell r="G41" t="str">
            <v>邹远乐</v>
          </cell>
          <cell r="H41" t="str">
            <v>421122199206062172</v>
          </cell>
          <cell r="I41" t="str">
            <v>15927567149 18671486528杨丽</v>
          </cell>
          <cell r="J41" t="str">
            <v>民营</v>
          </cell>
          <cell r="K41" t="str">
            <v>（鄂）人服证字[2017]第0108002913号</v>
          </cell>
          <cell r="L41" t="str">
            <v>420119C17029</v>
          </cell>
          <cell r="M41" t="str">
            <v>武经开审批准字〔2023〕01251号</v>
          </cell>
          <cell r="N41" t="str">
            <v>人力资源招聘、猎头、人力资源外包、信息发布以及人力资源咨询服务</v>
          </cell>
        </row>
        <row r="42">
          <cell r="C42" t="str">
            <v>湖北云珅企业管理服务有限公司</v>
          </cell>
          <cell r="D42" t="str">
            <v>91420100MA4KWC763F</v>
          </cell>
          <cell r="E42" t="str">
            <v>武汉市汉南区乌金农场清江大队武汉碧桂园三期峰景北第1幢1层14号</v>
          </cell>
        </row>
        <row r="42">
          <cell r="G42" t="str">
            <v>钟世春</v>
          </cell>
          <cell r="H42" t="str">
            <v>421087198810174259</v>
          </cell>
          <cell r="I42">
            <v>13476866173</v>
          </cell>
          <cell r="J42" t="str">
            <v>民营</v>
          </cell>
          <cell r="K42" t="str">
            <v>（鄂）人服证字[2017]第0108003113号</v>
          </cell>
          <cell r="L42" t="str">
            <v>420119C17031</v>
          </cell>
          <cell r="M42" t="str">
            <v>武经开审批准字〔2019〕01005号</v>
          </cell>
          <cell r="N42" t="str">
            <v>人力资源招聘、猎头、人力资源外包、信息发布以及人力资源咨询服务</v>
          </cell>
        </row>
        <row r="43">
          <cell r="C43" t="str">
            <v>武汉聚海人力资源有限公司</v>
          </cell>
          <cell r="D43" t="str">
            <v>91420113MA4KWHNK31</v>
          </cell>
          <cell r="E43" t="str">
            <v>武汉经济技术开发区创业路16号华源商务广场A座一层1-4左</v>
          </cell>
        </row>
        <row r="43">
          <cell r="G43" t="str">
            <v>俞接弟</v>
          </cell>
          <cell r="H43" t="str">
            <v>362334197505260429</v>
          </cell>
          <cell r="I43" t="str">
            <v>18672366257王翠萍   13260580758</v>
          </cell>
          <cell r="J43" t="str">
            <v>民营</v>
          </cell>
          <cell r="K43" t="str">
            <v>（鄂）人服证字[2017]第0108003313号</v>
          </cell>
          <cell r="L43" t="str">
            <v>420119C17033</v>
          </cell>
          <cell r="M43" t="str">
            <v>武经开审批准字〔2020〕01128号</v>
          </cell>
          <cell r="N4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44">
          <cell r="C44" t="str">
            <v>武汉名代人力资源有限公司</v>
          </cell>
          <cell r="D44" t="str">
            <v>91420100MA4KWQQ2X3</v>
          </cell>
          <cell r="E44" t="str">
            <v>武汉经济技术开发区9C2地块和居大厦B座14层03号房</v>
          </cell>
        </row>
        <row r="44">
          <cell r="G44" t="str">
            <v>徐亮</v>
          </cell>
          <cell r="H44" t="str">
            <v>31010619870705281X</v>
          </cell>
          <cell r="I44" t="str">
            <v>13331930990廖斌 13393720069    13072760975  13681977468徐亮  </v>
          </cell>
          <cell r="J44" t="str">
            <v>民营</v>
          </cell>
          <cell r="K44" t="str">
            <v>（鄂）人服证字[2017]第0108003813号</v>
          </cell>
          <cell r="L44" t="str">
            <v>420119C17038</v>
          </cell>
          <cell r="M44" t="str">
            <v>武经开审批准字〔2021〕01197号</v>
          </cell>
          <cell r="N4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45">
          <cell r="C45" t="str">
            <v>武汉国亚人力资源有限公司</v>
          </cell>
          <cell r="D45" t="str">
            <v>91420113MA4KMU063Q</v>
          </cell>
          <cell r="E45" t="str">
            <v>武汉市汉南区纱帽街汉南大道401号</v>
          </cell>
        </row>
        <row r="45">
          <cell r="G45" t="str">
            <v>胡建平 </v>
          </cell>
          <cell r="H45" t="str">
            <v>420101197108170012</v>
          </cell>
          <cell r="I45" t="str">
            <v>15071350966 18507166228何东13667227330李山东 15623502661胡智远 18086074678陶凌云</v>
          </cell>
          <cell r="J45" t="str">
            <v>民营</v>
          </cell>
          <cell r="K45" t="str">
            <v>（鄂）人服证字[2017]第0108004013号</v>
          </cell>
          <cell r="L45" t="str">
            <v>420119C17040</v>
          </cell>
          <cell r="M45" t="str">
            <v>武经开审批准字〔2024〕01061号</v>
          </cell>
          <cell r="N4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46">
          <cell r="C46" t="str">
            <v>武汉舜杰特人力资源有限公司</v>
          </cell>
          <cell r="D46" t="str">
            <v>91420100MA4KUYUBX1</v>
          </cell>
          <cell r="E46" t="str">
            <v>武汉经济技术开发区24R2青澳都市尚巢第2号楼一单元12层7号房</v>
          </cell>
        </row>
        <row r="46">
          <cell r="G46" t="str">
            <v>熊超</v>
          </cell>
          <cell r="H46" t="str">
            <v>42010619850414041X</v>
          </cell>
          <cell r="I46" t="str">
            <v>15972954871电话有误</v>
          </cell>
          <cell r="J46" t="str">
            <v>民营</v>
          </cell>
          <cell r="K46" t="str">
            <v>（鄂）人服证字[2017]第0108004113号</v>
          </cell>
          <cell r="L46" t="str">
            <v>420119C17041</v>
          </cell>
          <cell r="M46" t="str">
            <v>武经开审批准字〔2017〕01149号</v>
          </cell>
          <cell r="N46" t="str">
            <v>人力资源招聘、猎头、人力资源外包、信息发布以及人力资源咨询服务</v>
          </cell>
        </row>
        <row r="47">
          <cell r="C47" t="str">
            <v>武汉新东星人力资源有限公司</v>
          </cell>
          <cell r="D47" t="str">
            <v>91420100MA4KWLX98Q</v>
          </cell>
          <cell r="E47" t="str">
            <v>武汉经济技术开发区沌阳街民营科技工业园八区一号倒班楼D1-101</v>
          </cell>
        </row>
        <row r="47">
          <cell r="G47" t="str">
            <v>纪德鸿</v>
          </cell>
          <cell r="H47" t="str">
            <v>420321199005133812</v>
          </cell>
          <cell r="I47" t="str">
            <v>13971481468 1360717762郭俊娟</v>
          </cell>
          <cell r="J47" t="str">
            <v>民营</v>
          </cell>
          <cell r="K47" t="str">
            <v>（鄂）人服证字[2017]第0108004313号</v>
          </cell>
          <cell r="L47" t="str">
            <v>420119C17043</v>
          </cell>
          <cell r="M47" t="str">
            <v>武经开审批准字〔2020〕01166号</v>
          </cell>
          <cell r="N47" t="str">
            <v>人力资源招聘、猎头、人力资源外包、信息发布以及人力资源咨询服务</v>
          </cell>
        </row>
        <row r="48">
          <cell r="C48" t="str">
            <v>众巨强生人力资源（武汉）有限公司</v>
          </cell>
          <cell r="D48" t="str">
            <v>91420113MA4KX25G0F</v>
          </cell>
          <cell r="E48" t="str">
            <v>武汉市汉南区纱帽街6-1-206地块庭瑞君悦观澜二期第S3号商业A区3层7号房</v>
          </cell>
        </row>
        <row r="48">
          <cell r="G48" t="str">
            <v>陈祖念</v>
          </cell>
          <cell r="H48" t="str">
            <v>420113199106300017</v>
          </cell>
          <cell r="I48">
            <v>18627049461</v>
          </cell>
          <cell r="J48" t="str">
            <v>民营</v>
          </cell>
          <cell r="K48" t="str">
            <v>（鄂）人服证字[2017]第0108004513号</v>
          </cell>
          <cell r="L48" t="str">
            <v>420119C17045</v>
          </cell>
          <cell r="M48" t="str">
            <v>武经开审批准字〔2023〕01166号</v>
          </cell>
          <cell r="N4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49">
          <cell r="C49" t="str">
            <v>武汉万友人力资源服务有限公司</v>
          </cell>
          <cell r="D49" t="str">
            <v>91420100MA4KX14K47</v>
          </cell>
          <cell r="E49" t="str">
            <v>武汉经济技术开发区12C2地块武汉经开万达广场B区S5-3栋25层B3-16室</v>
          </cell>
        </row>
        <row r="49">
          <cell r="G49" t="str">
            <v>李顺庭</v>
          </cell>
          <cell r="H49" t="str">
            <v>412821198810215311</v>
          </cell>
          <cell r="I49" t="str">
            <v>18627722575</v>
          </cell>
          <cell r="J49" t="str">
            <v>民营</v>
          </cell>
          <cell r="K49" t="str">
            <v>（鄂）人服证字[2018]第0108000313号</v>
          </cell>
          <cell r="L49" t="str">
            <v>420119C18003</v>
          </cell>
          <cell r="M49" t="str">
            <v>武经开审批准字〔2021〕01010号</v>
          </cell>
          <cell r="N4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50">
          <cell r="C50" t="str">
            <v>武汉市帕拉维科技有限公司</v>
          </cell>
          <cell r="D50" t="str">
            <v>91420113MA4KWFXQ06</v>
          </cell>
          <cell r="E50" t="str">
            <v>武汉市汉南区纱帽街月亮湾西路圣特立国际花园（B区一期）第28幢1-2层12号房</v>
          </cell>
        </row>
        <row r="50">
          <cell r="G50" t="str">
            <v>徐化</v>
          </cell>
          <cell r="H50" t="str">
            <v>420113197805110010</v>
          </cell>
          <cell r="I50">
            <v>18186230044</v>
          </cell>
          <cell r="J50" t="str">
            <v>民营</v>
          </cell>
          <cell r="K50" t="str">
            <v>（鄂）人服证字[2018]第0108000613号</v>
          </cell>
          <cell r="L50" t="str">
            <v>420119C18006</v>
          </cell>
          <cell r="M50" t="str">
            <v>武经开审批准字〔2021〕01044号</v>
          </cell>
          <cell r="N50" t="str">
            <v>人力资源招聘、猎头、人力资源外包、信息发布以及人力资源咨询服务</v>
          </cell>
        </row>
        <row r="51">
          <cell r="C51" t="str">
            <v>湖北搭夥人力资源有限公司</v>
          </cell>
          <cell r="D51" t="str">
            <v>91420100MA4KX8YD7G</v>
          </cell>
          <cell r="E51" t="str">
            <v>武汉经济技术开发区201M地块华中智谷项目二期A1办公楼栋/单元14层1、6号</v>
          </cell>
        </row>
        <row r="51">
          <cell r="G51" t="str">
            <v>周祥</v>
          </cell>
          <cell r="H51" t="str">
            <v>429001197910021252</v>
          </cell>
          <cell r="I51" t="str">
            <v>15607159977   15871359800雷姗</v>
          </cell>
          <cell r="J51" t="str">
            <v>民营</v>
          </cell>
          <cell r="K51" t="str">
            <v>（鄂）人服证字[2018]第0108000713号</v>
          </cell>
          <cell r="L51" t="str">
            <v>420119C18007</v>
          </cell>
          <cell r="M51" t="str">
            <v>武经开审批准字〔2023〕01090号</v>
          </cell>
          <cell r="N5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52">
          <cell r="C52" t="str">
            <v>武汉卓盛人力资源有限公司</v>
          </cell>
          <cell r="D52" t="str">
            <v>91420100MA4KXQWR88</v>
          </cell>
          <cell r="E52" t="str">
            <v>武汉经济技术开发区12C2地块经开万达广场B区第S5-1幢24层B1-8号房</v>
          </cell>
        </row>
        <row r="52">
          <cell r="G52" t="str">
            <v>宋敏琴</v>
          </cell>
          <cell r="H52" t="str">
            <v>420117199403273129</v>
          </cell>
          <cell r="I52" t="str">
            <v>15927246687</v>
          </cell>
          <cell r="J52" t="str">
            <v>民营</v>
          </cell>
          <cell r="K52" t="str">
            <v>（鄂）人服证字[2018]第0108000913号</v>
          </cell>
          <cell r="L52" t="str">
            <v>420119C18009</v>
          </cell>
          <cell r="M52" t="str">
            <v>武经开审批准字〔2018〕01029号</v>
          </cell>
          <cell r="N52" t="str">
            <v>人力资源招聘、猎头、人力资源外包、信息发布以及人力资源咨询服务</v>
          </cell>
        </row>
        <row r="53">
          <cell r="C53" t="str">
            <v>湖北日兴人力资源有限公司</v>
          </cell>
          <cell r="D53" t="str">
            <v>91420100MA4KWTPX5D</v>
          </cell>
          <cell r="E53" t="str">
            <v>湖北省武汉市武汉经济技术开发区19C26地块中环湖畔·臻园5栋20层12室</v>
          </cell>
        </row>
        <row r="53">
          <cell r="G53" t="str">
            <v>周玉堂</v>
          </cell>
          <cell r="H53" t="str">
            <v>422721197708250913</v>
          </cell>
          <cell r="I53" t="str">
            <v>18042302226周玉堂  15827282676母小菊 13627275025</v>
          </cell>
          <cell r="J53" t="str">
            <v>民营</v>
          </cell>
          <cell r="K53" t="str">
            <v>（鄂）人服证字[2018]第0108001013号</v>
          </cell>
          <cell r="L53" t="str">
            <v>420119C18010</v>
          </cell>
          <cell r="M53" t="str">
            <v>武经开审批准字〔2025〕01226号</v>
          </cell>
          <cell r="N5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54">
          <cell r="C54" t="str">
            <v>湖北高校英才人力资源服务有限公司</v>
          </cell>
          <cell r="D54" t="str">
            <v>91420100MA4KY09481</v>
          </cell>
          <cell r="E54" t="str">
            <v>武汉经济技术开发区2MA地块BOPP预涂膜包装材料生产项目新建厂房四层401室</v>
          </cell>
        </row>
        <row r="54">
          <cell r="G54" t="str">
            <v>吕超</v>
          </cell>
          <cell r="H54" t="str">
            <v>421083199101165914</v>
          </cell>
          <cell r="I54" t="str">
            <v>13797017171</v>
          </cell>
          <cell r="J54" t="str">
            <v>民营</v>
          </cell>
          <cell r="K54" t="str">
            <v>（鄂）人服证字[2018]第0108001313号</v>
          </cell>
          <cell r="L54" t="str">
            <v>420119C18013</v>
          </cell>
          <cell r="M54" t="str">
            <v>武经开审批准字〔2023〕01331号</v>
          </cell>
          <cell r="N54" t="str">
            <v>为用人单位推荐劳动者 、为劳动者介绍用人单位、组织开展招聘会 、开展网络招聘服务（从事网络招聘服务的，还应当依法取得电信业务经营许可证）、开展高级人才寻访（猎头）服务。</v>
          </cell>
        </row>
        <row r="55">
          <cell r="C55" t="str">
            <v>湖北合美人力资源有限公司武汉分公司</v>
          </cell>
          <cell r="D55" t="str">
            <v>914201003472796881</v>
          </cell>
          <cell r="E55" t="str">
            <v> 武汉经济技术开发区立业路16号财富广场写字楼1单元13层4室</v>
          </cell>
        </row>
        <row r="55">
          <cell r="G55" t="str">
            <v>王翠翠</v>
          </cell>
          <cell r="H55" t="str">
            <v>420302198309270345</v>
          </cell>
          <cell r="I55" t="str">
            <v>13487096600 肖忠成 15972031180 王翠翠 15902725347贾季</v>
          </cell>
          <cell r="J55" t="str">
            <v>民营</v>
          </cell>
        </row>
        <row r="55">
          <cell r="L55" t="str">
            <v>武经开审批备字〔2022〕02002号</v>
          </cell>
          <cell r="M55" t="str">
            <v>武经开审批备字〔2022〕02002号</v>
          </cell>
          <cell r="N55" t="str">
            <v>职业中介活动</v>
          </cell>
        </row>
        <row r="56">
          <cell r="C56" t="str">
            <v>湖北兵瑞达人力资源有限公司</v>
          </cell>
          <cell r="D56" t="str">
            <v>91420100MA4KX8BH3C</v>
          </cell>
          <cell r="E56" t="str">
            <v>武汉经济技术开发区202M地块碧桂园泰富国际三期第6号楼15层D20号房</v>
          </cell>
        </row>
        <row r="56">
          <cell r="G56" t="str">
            <v>李文冰</v>
          </cell>
          <cell r="H56" t="str">
            <v>429004197610103116</v>
          </cell>
          <cell r="I56" t="str">
            <v>李文冰 13697378111</v>
          </cell>
          <cell r="J56" t="str">
            <v>民营</v>
          </cell>
          <cell r="K56" t="str">
            <v>（鄂）人服证字[2018]第0108001613号</v>
          </cell>
          <cell r="L56" t="str">
            <v>420119C18016</v>
          </cell>
          <cell r="M56" t="str">
            <v>武经开审批准字〔2021〕01199号</v>
          </cell>
          <cell r="N5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57">
          <cell r="C57" t="str">
            <v>湖北诚鑫尚通人力资源管理有限公司</v>
          </cell>
          <cell r="D57" t="str">
            <v>91420100MA4KWLWT5B</v>
          </cell>
          <cell r="E57" t="str">
            <v>武汉经济技术开发区3C2地块圣龙广场2栋24层2-1室</v>
          </cell>
        </row>
        <row r="57">
          <cell r="G57" t="str">
            <v>尹卫国</v>
          </cell>
          <cell r="H57" t="str">
            <v>420982198001271434</v>
          </cell>
          <cell r="I57" t="str">
            <v>13545006756</v>
          </cell>
          <cell r="J57" t="str">
            <v>民营</v>
          </cell>
          <cell r="K57" t="str">
            <v>（鄂）人服证字[2018]第0108001813号</v>
          </cell>
          <cell r="L57" t="str">
            <v>420119C18018</v>
          </cell>
          <cell r="M57" t="str">
            <v>武经开审批准字〔2021〕01096号</v>
          </cell>
          <cell r="N5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58">
          <cell r="C58" t="str">
            <v>湖北久弘瑞通人力资源服务有限公司</v>
          </cell>
          <cell r="D58" t="str">
            <v>91420100MA4KYJG529</v>
          </cell>
          <cell r="E58" t="str">
            <v>武汉经济技术开发区15R地块佳和馨居8栋1层6室</v>
          </cell>
        </row>
        <row r="58">
          <cell r="G58" t="str">
            <v>胡东</v>
          </cell>
          <cell r="H58" t="str">
            <v>420303199202103310</v>
          </cell>
          <cell r="I58">
            <v>13037140935</v>
          </cell>
          <cell r="J58" t="str">
            <v>民营</v>
          </cell>
          <cell r="K58" t="str">
            <v>（鄂）人服证字[2018]第0108001913号</v>
          </cell>
          <cell r="L58" t="str">
            <v>420119C18019</v>
          </cell>
          <cell r="M58" t="str">
            <v>武经开审批准字〔2018〕01062号</v>
          </cell>
          <cell r="N58" t="str">
            <v>人力资源招聘、猎头、人力资源外包、信息发布以及人力资源咨询服务</v>
          </cell>
        </row>
        <row r="59">
          <cell r="C59" t="str">
            <v>博谦人力资源（武汉）有限公司</v>
          </cell>
          <cell r="D59" t="str">
            <v>91420100MA4KYD986W</v>
          </cell>
          <cell r="E59" t="str">
            <v>武汉经济技术开发区19C2地块武汉经开未来城C栋19层7室</v>
          </cell>
        </row>
        <row r="59">
          <cell r="G59" t="str">
            <v>蒋中皇</v>
          </cell>
          <cell r="H59" t="str">
            <v>42282219800715305X</v>
          </cell>
          <cell r="I59" t="str">
            <v>18007112296  84222639 18627909356</v>
          </cell>
          <cell r="J59" t="str">
            <v>民营</v>
          </cell>
          <cell r="K59" t="str">
            <v>（鄂）人服证字[2018]第0108002013号</v>
          </cell>
          <cell r="L59" t="str">
            <v>420119C18020</v>
          </cell>
          <cell r="M59" t="str">
            <v>武经开审批准字〔2021〕01131号</v>
          </cell>
          <cell r="N5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60">
          <cell r="C60" t="str">
            <v>武汉蓦然人力资源有限公司</v>
          </cell>
          <cell r="D60" t="str">
            <v>91420100MA4KYE1L4W</v>
          </cell>
          <cell r="E60" t="str">
            <v>武汉经济技术开发区东风大道66号金利屋大厦2111室</v>
          </cell>
        </row>
        <row r="60">
          <cell r="G60" t="str">
            <v>许碧咏</v>
          </cell>
          <cell r="H60" t="str">
            <v>522401199610213840</v>
          </cell>
          <cell r="I60">
            <v>15348248575</v>
          </cell>
          <cell r="J60" t="str">
            <v>民营</v>
          </cell>
          <cell r="K60" t="str">
            <v>（鄂）人服证字[2018]第0108002413号</v>
          </cell>
          <cell r="L60" t="str">
            <v>420119C18024</v>
          </cell>
          <cell r="M60" t="str">
            <v>武经开审批准字〔2024〕01122号</v>
          </cell>
          <cell r="N60" t="str">
            <v>人力资源招聘、猎头、人力资源外包、信息发布、人力资源咨询服务</v>
          </cell>
        </row>
        <row r="61">
          <cell r="C61" t="str">
            <v>武汉逗号人力资源有限公司</v>
          </cell>
          <cell r="D61" t="str">
            <v>91420100MA4KYU5J7Q</v>
          </cell>
          <cell r="E61" t="str">
            <v>武汉经济技术开发区19C2地块武汉经开未来城第A幢1单元27层2号房</v>
          </cell>
        </row>
        <row r="61">
          <cell r="G61" t="str">
            <v>孙家信</v>
          </cell>
          <cell r="H61" t="str">
            <v>370703196112152251</v>
          </cell>
          <cell r="I61" t="str">
            <v>15527680817 18971176508陈冬梅</v>
          </cell>
          <cell r="J61" t="str">
            <v>民营</v>
          </cell>
          <cell r="K61" t="str">
            <v>（鄂）人服证字[2018]第0108003013号</v>
          </cell>
          <cell r="L61" t="str">
            <v>420119C18030</v>
          </cell>
          <cell r="M61" t="str">
            <v>武经开审批准字〔2018〕01119号</v>
          </cell>
          <cell r="N61" t="str">
            <v>人力资源招聘、猎头、人力资源外包、信息发布、人力资源咨询服务</v>
          </cell>
        </row>
        <row r="62">
          <cell r="C62" t="str">
            <v>武汉鹏嘉人力资源有限公司</v>
          </cell>
          <cell r="D62" t="str">
            <v>91420100MA4L00GD1N</v>
          </cell>
          <cell r="E62" t="str">
            <v>武汉经济技术开发区圣龙广场2栋17层9室-2</v>
          </cell>
        </row>
        <row r="62">
          <cell r="G62" t="str">
            <v>张涛</v>
          </cell>
          <cell r="H62" t="str">
            <v>422822199308232012</v>
          </cell>
          <cell r="I62" t="str">
            <v>15587455099 13971210926陶然 13277091540杜春苗   13257268389 田建宝</v>
          </cell>
          <cell r="J62" t="str">
            <v>民营</v>
          </cell>
          <cell r="K62" t="str">
            <v>（鄂）人服证字[2018]第0108003213号</v>
          </cell>
          <cell r="L62" t="str">
            <v>420119C18032</v>
          </cell>
          <cell r="M62" t="str">
            <v>武经开审批准字〔2021〕01214号</v>
          </cell>
          <cell r="N6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63">
          <cell r="C63" t="str">
            <v>武汉崇德人力资源有限公司</v>
          </cell>
          <cell r="D63" t="str">
            <v>91420100MA4L09745P</v>
          </cell>
          <cell r="E63" t="str">
            <v>武汉经济技术开发区206M地块华中电子商务产业园A2栋1-2层</v>
          </cell>
        </row>
        <row r="63">
          <cell r="G63" t="str">
            <v>鲍正雄</v>
          </cell>
          <cell r="H63" t="str">
            <v>42118119930912003X</v>
          </cell>
          <cell r="I63">
            <v>17771321061</v>
          </cell>
          <cell r="J63" t="str">
            <v>民营</v>
          </cell>
          <cell r="K63" t="str">
            <v>（鄂）人服证字[2018]第0108003413号</v>
          </cell>
          <cell r="L63" t="str">
            <v>420119C18034</v>
          </cell>
          <cell r="M63" t="str">
            <v>武经开审批准字〔2023〕01030号</v>
          </cell>
          <cell r="N6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64">
          <cell r="C64" t="str">
            <v>湖北皖信祥源人力资源有限公司</v>
          </cell>
          <cell r="D64" t="str">
            <v>91420100MA4L019P86</v>
          </cell>
          <cell r="E64" t="str">
            <v>武汉经济技术开发区12C2地块武汉经开万达广场二期6栋3层1、2、3室</v>
          </cell>
        </row>
        <row r="64">
          <cell r="G64" t="str">
            <v>谈遵卓</v>
          </cell>
          <cell r="H64" t="str">
            <v>340123198512206470</v>
          </cell>
          <cell r="I64" t="str">
            <v>13865962923 13971218600梅丽艳</v>
          </cell>
          <cell r="J64" t="str">
            <v>民营</v>
          </cell>
          <cell r="K64" t="str">
            <v>（鄂）人服证字[2018]第0108003513号</v>
          </cell>
          <cell r="L64" t="str">
            <v>420119C18035</v>
          </cell>
          <cell r="M64" t="str">
            <v>武经开审批准字〔2023〕01211号</v>
          </cell>
          <cell r="N6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65">
          <cell r="C65" t="str">
            <v>舒心人力资源（湖北）有限公司</v>
          </cell>
          <cell r="D65" t="str">
            <v>91420103333536460E</v>
          </cell>
          <cell r="E65" t="str">
            <v>武汉经济技术开发区3C2地块圣龙广场2栋16层3室</v>
          </cell>
        </row>
        <row r="65">
          <cell r="G65" t="str">
            <v>杜慧</v>
          </cell>
          <cell r="H65" t="str">
            <v>421121198504184425</v>
          </cell>
          <cell r="I65" t="str">
            <v>17702773319舒丹</v>
          </cell>
          <cell r="J65" t="str">
            <v>民营</v>
          </cell>
          <cell r="K65" t="str">
            <v>（鄂）人服证字[2018]第0108004013号</v>
          </cell>
          <cell r="L65" t="str">
            <v>420119C18040</v>
          </cell>
          <cell r="M65" t="str">
            <v>武经开审批准字〔2023〕01029号</v>
          </cell>
          <cell r="N6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66">
          <cell r="C66" t="str">
            <v>武汉伟力特人力资源服务有限公司</v>
          </cell>
          <cell r="D66" t="str">
            <v>91420113MA4K29FH21</v>
          </cell>
          <cell r="E66" t="str">
            <v>湖北省武汉市汉南区纱帽街月亮湾路248号（1821）</v>
          </cell>
        </row>
        <row r="66">
          <cell r="G66" t="str">
            <v>戴东章</v>
          </cell>
          <cell r="H66" t="str">
            <v>420113196610210017</v>
          </cell>
          <cell r="I66">
            <v>13871482158</v>
          </cell>
          <cell r="J66" t="str">
            <v>民营</v>
          </cell>
          <cell r="K66" t="str">
            <v>（鄂）人服证字[2019]第0108000113号</v>
          </cell>
          <cell r="L66" t="str">
            <v>420119C19001</v>
          </cell>
          <cell r="M66" t="str">
            <v>武经开审批准字〔2024〕01190号</v>
          </cell>
          <cell r="N66" t="str">
            <v>人力资源招聘、猎头、人力资源外包、信息发布、人力资源咨询服务</v>
          </cell>
        </row>
        <row r="67">
          <cell r="C67" t="str">
            <v>武汉市贝瑞特人力资源有限公司</v>
          </cell>
          <cell r="D67" t="str">
            <v>91420106MA4KWM269D</v>
          </cell>
          <cell r="E67" t="str">
            <v>武汉经济技术开发区武汉经开未来城A幢1单元22层14号房1-1区</v>
          </cell>
        </row>
        <row r="67">
          <cell r="G67" t="str">
            <v>张聪</v>
          </cell>
          <cell r="H67" t="str">
            <v>421221198710205771</v>
          </cell>
          <cell r="I67" t="str">
            <v>许正江13806218776   闻昭 13260582106  18674029180肖倩文13545096457 张</v>
          </cell>
          <cell r="J67" t="str">
            <v>民营</v>
          </cell>
          <cell r="K67" t="str">
            <v>（鄂）人服证字[2019]第0108000413号</v>
          </cell>
          <cell r="L67" t="str">
            <v>420119C19004</v>
          </cell>
          <cell r="M67" t="str">
            <v>武经开审批准字〔2021〕01081号</v>
          </cell>
          <cell r="N67" t="str">
            <v>人力资源招聘、猎头、人力资源外包、信息发布、人力资源咨询服务</v>
          </cell>
        </row>
        <row r="68">
          <cell r="C68" t="str">
            <v>仕源人力资源（武汉）有限公司</v>
          </cell>
          <cell r="D68" t="str">
            <v>91420100MA4K2YWT7G</v>
          </cell>
          <cell r="E68" t="str">
            <v>武汉经济技术开发区创业路16号B座6层8607号</v>
          </cell>
        </row>
        <row r="68">
          <cell r="G68" t="str">
            <v>余希刚</v>
          </cell>
          <cell r="H68" t="str">
            <v>42032419880528543X</v>
          </cell>
          <cell r="I68" t="str">
            <v>18502758412袁勤迪    13397189827张志恒 18171061213余希刚</v>
          </cell>
          <cell r="J68" t="str">
            <v>民营</v>
          </cell>
          <cell r="K68" t="str">
            <v>（鄂）人服证字[2019]第0108000513号</v>
          </cell>
          <cell r="L68" t="str">
            <v>420119C19005</v>
          </cell>
          <cell r="M68" t="str">
            <v>武经开审批准字〔2023〕01031号</v>
          </cell>
          <cell r="N6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69">
          <cell r="C69" t="str">
            <v>武汉净美天人力资源有限公司</v>
          </cell>
          <cell r="D69" t="str">
            <v>91420113347316856C</v>
          </cell>
          <cell r="E69" t="str">
            <v>汉南区纱帽街纱河南路佳锦花园住宅小区1栋1层9商室</v>
          </cell>
        </row>
        <row r="69">
          <cell r="G69" t="str">
            <v>赵志成</v>
          </cell>
          <cell r="H69" t="str">
            <v>420101196906290014</v>
          </cell>
          <cell r="I69" t="str">
            <v>15871423328 18971459003潘宇飞</v>
          </cell>
          <cell r="J69" t="str">
            <v>民营</v>
          </cell>
          <cell r="K69" t="str">
            <v>（鄂）人服证字[2019]第0108000813号</v>
          </cell>
          <cell r="L69" t="str">
            <v>420119C19008</v>
          </cell>
          <cell r="M69" t="str">
            <v>武经开审批准字〔2024〕01161号</v>
          </cell>
          <cell r="N69" t="str">
            <v>人力资源招聘、猎头、人力资源外包、信息发布、人力资源咨询服务</v>
          </cell>
        </row>
        <row r="70">
          <cell r="C70" t="str">
            <v>武汉合利圣精科技有限公司</v>
          </cell>
          <cell r="D70" t="str">
            <v>914201000866201382</v>
          </cell>
          <cell r="E70" t="str">
            <v>武汉经济技术开发区12C2地块武汉经开万达广场B区S5-3栋15层B3-9室</v>
          </cell>
        </row>
        <row r="70">
          <cell r="G70" t="str">
            <v>詹蓓茹</v>
          </cell>
          <cell r="H70" t="str">
            <v>420106197509141628</v>
          </cell>
          <cell r="I70" t="str">
            <v>13971388667  15858212435何莹莹 18802780980申</v>
          </cell>
          <cell r="J70" t="str">
            <v>民营</v>
          </cell>
          <cell r="K70" t="str">
            <v>（鄂）人服证字[2019]第0108001013号</v>
          </cell>
          <cell r="L70" t="str">
            <v>420119C19010</v>
          </cell>
          <cell r="M70" t="str">
            <v>武经开审批准字〔2024〕01143号</v>
          </cell>
          <cell r="N70" t="str">
            <v>人力资源招聘、猎头、人力资源外包、信息发布、人力资源咨询服务</v>
          </cell>
        </row>
        <row r="71">
          <cell r="C71" t="str">
            <v>武汉碧天映月人力资源有限公司</v>
          </cell>
          <cell r="D71" t="str">
            <v>91420113MA4K2PA48Y</v>
          </cell>
          <cell r="E71" t="str">
            <v>武汉市汉南经济开发区武汉模具工业园一期第A28幢非标准层数层4号房</v>
          </cell>
        </row>
        <row r="71">
          <cell r="G71" t="str">
            <v>胡元</v>
          </cell>
          <cell r="H71" t="str">
            <v>432503198708242780</v>
          </cell>
          <cell r="I71" t="str">
            <v>13720141613 13437199879李忠伟</v>
          </cell>
          <cell r="J71" t="str">
            <v>民营</v>
          </cell>
          <cell r="K71" t="str">
            <v>（鄂）人服证字[2019]第0108001213号</v>
          </cell>
          <cell r="L71" t="str">
            <v>420119C19012</v>
          </cell>
          <cell r="M71" t="str">
            <v>武经开审批准字〔2019〕01058号</v>
          </cell>
          <cell r="N71" t="str">
            <v>人力资源招聘、猎头、人力资源外包、信息发布、人力资源咨询服务</v>
          </cell>
        </row>
        <row r="72">
          <cell r="C72" t="str">
            <v>湖北聚众博德人力资源有限公司</v>
          </cell>
          <cell r="D72" t="str">
            <v>91420100MA4K2HYX6X</v>
          </cell>
          <cell r="E72" t="str">
            <v>武汉经济技术开发区28R1地块东风大道66号金利屋大厦第14层19至22号</v>
          </cell>
        </row>
        <row r="72">
          <cell r="G72" t="str">
            <v>饶广璇</v>
          </cell>
          <cell r="H72" t="str">
            <v>420117199604036322</v>
          </cell>
          <cell r="I72" t="str">
            <v>13387505519 13476051308易碧云</v>
          </cell>
          <cell r="J72" t="str">
            <v>民营</v>
          </cell>
          <cell r="K72" t="str">
            <v>（鄂）人服证字[2019]第0108001413号</v>
          </cell>
          <cell r="L72" t="str">
            <v>420119C19014</v>
          </cell>
          <cell r="M72" t="str">
            <v>武经开审批准字〔2024〕01159号</v>
          </cell>
          <cell r="N7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73">
          <cell r="C73" t="str">
            <v>武汉铭创人力资源有限公司</v>
          </cell>
          <cell r="D73" t="str">
            <v>91420100MA4L0M3G3X</v>
          </cell>
          <cell r="E73" t="str">
            <v>武汉经济技术开发区科技园西路6号125号</v>
          </cell>
        </row>
        <row r="73">
          <cell r="G73" t="str">
            <v>刘洋</v>
          </cell>
          <cell r="H73" t="str">
            <v>420114199010285197</v>
          </cell>
          <cell r="I73" t="str">
            <v>13077061740 13971370063</v>
          </cell>
          <cell r="J73" t="str">
            <v>民营</v>
          </cell>
          <cell r="K73" t="str">
            <v>（鄂）人服证字[2019]第0108001513号</v>
          </cell>
          <cell r="L73" t="str">
            <v>420119C19015</v>
          </cell>
          <cell r="M73" t="str">
            <v>武经开审批准字〔2024〕01181号</v>
          </cell>
          <cell r="N7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74">
          <cell r="C74" t="str">
            <v>武汉慧博安佳人力资源服务有限公司</v>
          </cell>
          <cell r="D74" t="str">
            <v>91420100MA4K3K5F8X</v>
          </cell>
          <cell r="E74" t="str">
            <v>湖北省武汉市武汉经济技术开发区人工智能科技园R栋研发楼4层R4009号</v>
          </cell>
        </row>
        <row r="74">
          <cell r="G74" t="str">
            <v>黄齐雄</v>
          </cell>
          <cell r="H74" t="str">
            <v>420984198710167819</v>
          </cell>
          <cell r="I74" t="str">
            <v>13638675842</v>
          </cell>
          <cell r="J74" t="str">
            <v>民营</v>
          </cell>
          <cell r="K74" t="str">
            <v>（鄂）人服证字[2019]第0108001613号</v>
          </cell>
          <cell r="L74" t="str">
            <v>420119C19016</v>
          </cell>
          <cell r="M74" t="str">
            <v>武经开审批准字〔2024〕01194号</v>
          </cell>
          <cell r="N7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75">
          <cell r="C75" t="str">
            <v>湖北百邦人力资源有限公司</v>
          </cell>
          <cell r="D75" t="str">
            <v>91420100MA4K3GH94R</v>
          </cell>
          <cell r="E75" t="str">
            <v>湖北省武汉市武汉经济技术开发区立业路16号财富广场1单元14层19室</v>
          </cell>
        </row>
        <row r="75">
          <cell r="G75" t="str">
            <v>吴水棚</v>
          </cell>
          <cell r="H75" t="str">
            <v>421123199005244873</v>
          </cell>
          <cell r="I75" t="str">
            <v>13125090706</v>
          </cell>
          <cell r="J75" t="str">
            <v>民营</v>
          </cell>
          <cell r="K75" t="str">
            <v>（鄂）人服证字[2019]第0108001913号</v>
          </cell>
          <cell r="L75" t="str">
            <v>420119C19019</v>
          </cell>
          <cell r="M75" t="str">
            <v>武经开审批准字〔2024〕01183号</v>
          </cell>
          <cell r="N7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76">
          <cell r="C76" t="str">
            <v>湖北弘鑫皓人力资源管理有限公司</v>
          </cell>
          <cell r="D76" t="str">
            <v>91420100MA4K2QMR56</v>
          </cell>
          <cell r="E76" t="str">
            <v>武汉经济技术开发区17C1地块东合中心三期南区办公楼（办公楼H栋）4层（15）室</v>
          </cell>
        </row>
        <row r="76">
          <cell r="G76" t="str">
            <v>谭俊崧</v>
          </cell>
          <cell r="H76" t="str">
            <v>51101120050320175X</v>
          </cell>
          <cell r="I76" t="str">
            <v>18601082771 13554176153潘静</v>
          </cell>
          <cell r="J76" t="str">
            <v>民营</v>
          </cell>
          <cell r="K76" t="str">
            <v>（鄂）人服证字[2019]第0108002013号</v>
          </cell>
          <cell r="L76" t="str">
            <v>420119C19020</v>
          </cell>
          <cell r="M76" t="str">
            <v>武经开审批准字〔2025〕01171号</v>
          </cell>
          <cell r="N7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77">
          <cell r="C77" t="str">
            <v>武汉识众人力资源有限公司</v>
          </cell>
          <cell r="D77" t="str">
            <v>91420100MA49BC9K64</v>
          </cell>
          <cell r="E77" t="str">
            <v>武汉市汉南区纱帽街6-1-206地块庭瑞君悦观澜二期第S3号商业A区2层7号房</v>
          </cell>
        </row>
        <row r="77">
          <cell r="G77" t="str">
            <v>刘四红</v>
          </cell>
          <cell r="H77" t="str">
            <v>42242919700910062X</v>
          </cell>
          <cell r="I77" t="str">
            <v>18627049461 陈祖念 18624079461刘四红</v>
          </cell>
          <cell r="J77" t="str">
            <v>民营</v>
          </cell>
          <cell r="K77" t="str">
            <v>（鄂）人服证字[2019]第0108002313号</v>
          </cell>
          <cell r="L77" t="str">
            <v>420119C19023</v>
          </cell>
          <cell r="M77" t="str">
            <v>武经开审批准字〔2020〕01165号</v>
          </cell>
          <cell r="N7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78">
          <cell r="C78" t="str">
            <v>湖北麦凯卓企业咨询有限公司</v>
          </cell>
          <cell r="D78" t="str">
            <v>91420100MA49BLG87D</v>
          </cell>
          <cell r="E78" t="str">
            <v>武汉经济技术开发区28R1地块客房楼1层101室</v>
          </cell>
        </row>
        <row r="78">
          <cell r="G78" t="str">
            <v>冯天奕</v>
          </cell>
          <cell r="H78" t="str">
            <v>420529198806053019</v>
          </cell>
          <cell r="I78">
            <v>13545053588</v>
          </cell>
          <cell r="J78" t="str">
            <v>民营</v>
          </cell>
          <cell r="K78" t="str">
            <v>（鄂）人服证字[2019]第0108002413号</v>
          </cell>
          <cell r="L78" t="str">
            <v>420119C19024</v>
          </cell>
          <cell r="M78" t="str">
            <v>武经开审批准字〔2020〕01082号</v>
          </cell>
          <cell r="N7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79">
          <cell r="C79" t="str">
            <v>武汉锦鸿服务外包有限公司</v>
          </cell>
          <cell r="D79" t="str">
            <v>91420100MA49C8M69Y</v>
          </cell>
          <cell r="E79" t="str">
            <v>武汉经济技术开发区201M地块华中智谷项目二期A1办公楼13层5号</v>
          </cell>
        </row>
        <row r="79">
          <cell r="G79" t="str">
            <v>郑志亮</v>
          </cell>
          <cell r="H79" t="str">
            <v>341226198909024419</v>
          </cell>
          <cell r="I79" t="str">
            <v>13856964822 汪银    13856964822 郑志亮</v>
          </cell>
          <cell r="J79" t="str">
            <v>民营</v>
          </cell>
          <cell r="K79" t="str">
            <v>（鄂）人服证字[2019]第0108002713号</v>
          </cell>
          <cell r="L79" t="str">
            <v>420119C19027</v>
          </cell>
          <cell r="M79" t="str">
            <v>武经开审批准字〔2022〕01195号</v>
          </cell>
          <cell r="N7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0">
          <cell r="C80" t="str">
            <v>武汉悦聘人力资源管理有限公司</v>
          </cell>
          <cell r="D80" t="str">
            <v>91420100MA49D6P253</v>
          </cell>
          <cell r="E80" t="str">
            <v>湖北省武汉市武汉经济技术开发区摩根空间第3号楼1单元1层10商号206室</v>
          </cell>
        </row>
        <row r="80">
          <cell r="G80" t="str">
            <v>谢枧云</v>
          </cell>
          <cell r="H80" t="str">
            <v>432524197906226746</v>
          </cell>
          <cell r="I80" t="str">
            <v>13971524366 王威 13697335831 席文华</v>
          </cell>
          <cell r="J80" t="str">
            <v>民营</v>
          </cell>
          <cell r="K80" t="str">
            <v>（鄂）人服证字[2020]第0108000213号</v>
          </cell>
          <cell r="L80" t="str">
            <v>420119C20002</v>
          </cell>
          <cell r="M80" t="str">
            <v>武经开审批准字〔2022〕01204号</v>
          </cell>
          <cell r="N8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1">
          <cell r="C81" t="str">
            <v>武汉宽平人力资源有限公司</v>
          </cell>
          <cell r="D81" t="str">
            <v>91420113MA49DRJH7G</v>
          </cell>
          <cell r="E81" t="str">
            <v>武汉市汉南区兴城大道288号（302）</v>
          </cell>
        </row>
        <row r="81">
          <cell r="G81" t="str">
            <v>许志勇</v>
          </cell>
          <cell r="H81" t="str">
            <v>420700197208290077</v>
          </cell>
          <cell r="I81" t="str">
            <v>许志勇 13085231666  许广 13607236809  杨晓婉 13657116267</v>
          </cell>
          <cell r="J81" t="str">
            <v>民营</v>
          </cell>
          <cell r="K81" t="str">
            <v>（鄂）人服证字[2020]第0108000413号</v>
          </cell>
          <cell r="L81" t="str">
            <v>420119C20004</v>
          </cell>
          <cell r="M81" t="str">
            <v>武经开审批准字〔2023〕01070号</v>
          </cell>
          <cell r="N8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2">
          <cell r="C82" t="str">
            <v>湖北京城戎威保安服务有限公司</v>
          </cell>
          <cell r="D82" t="str">
            <v>91420100MA49EDKYXX</v>
          </cell>
          <cell r="E82" t="str">
            <v>武汉经济技术开发区1C1地块建银商务公馆B、C栋5层（13）、（15）室</v>
          </cell>
        </row>
        <row r="82">
          <cell r="G82" t="str">
            <v>龙艳玲 </v>
          </cell>
          <cell r="H82" t="str">
            <v>422801198410293026 </v>
          </cell>
          <cell r="I82" t="str">
            <v>13911322932高</v>
          </cell>
          <cell r="J82" t="str">
            <v>民营</v>
          </cell>
          <cell r="K82" t="str">
            <v>（鄂）人服证字[2020]第0108000513号</v>
          </cell>
          <cell r="L82" t="str">
            <v>420119C20005</v>
          </cell>
          <cell r="M82" t="str">
            <v>武经开审批准字〔2020〕01156号</v>
          </cell>
          <cell r="N8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3">
          <cell r="C83" t="str">
            <v>武汉星景辰人力资源服务有限公司</v>
          </cell>
          <cell r="D83" t="str">
            <v>91420100MA49BHP833</v>
          </cell>
          <cell r="E83" t="str">
            <v>武汉经济技术开发区19C2地块武汉经开未来城A栋1单元14层4号</v>
          </cell>
        </row>
        <row r="83">
          <cell r="G83" t="str">
            <v>王晓敏</v>
          </cell>
          <cell r="H83" t="str">
            <v>422302198212011947</v>
          </cell>
          <cell r="I83" t="str">
            <v>13995570450</v>
          </cell>
          <cell r="J83" t="str">
            <v>民营</v>
          </cell>
          <cell r="K83" t="str">
            <v>（鄂）人服证字[2020]第0108000713号</v>
          </cell>
          <cell r="L83" t="str">
            <v>420119C20007</v>
          </cell>
          <cell r="M83" t="str">
            <v>武经开审批准字〔2025〕01153号</v>
          </cell>
          <cell r="N8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4">
          <cell r="C84" t="str">
            <v>武汉博汇人力资源有限公司</v>
          </cell>
          <cell r="D84" t="str">
            <v>91420113303342622T</v>
          </cell>
          <cell r="E84" t="str">
            <v>武汉市汉南区纱帽街汉南大道1142号2栋第1-2层</v>
          </cell>
        </row>
        <row r="84">
          <cell r="G84" t="str">
            <v>张晓</v>
          </cell>
          <cell r="H84" t="str">
            <v>420122198201021616</v>
          </cell>
          <cell r="I84" t="str">
            <v>18086006070 13667206022</v>
          </cell>
          <cell r="J84" t="str">
            <v>民营</v>
          </cell>
          <cell r="K84" t="str">
            <v>（鄂）人服证字[2020]第0108000613号</v>
          </cell>
          <cell r="L84" t="str">
            <v>420119C20006</v>
          </cell>
          <cell r="M84" t="str">
            <v>武经开审批准字〔2025〕01133号</v>
          </cell>
          <cell r="N8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5">
          <cell r="C85" t="str">
            <v>湖北清洋人力资源有限公司</v>
          </cell>
          <cell r="D85" t="str">
            <v>91420100MA49GUYH7F</v>
          </cell>
          <cell r="E85" t="str">
            <v>武汉经济技术开发区8C地块金荷花园C区8栋2层213号</v>
          </cell>
        </row>
        <row r="85">
          <cell r="G85" t="str">
            <v>张天洋</v>
          </cell>
          <cell r="H85" t="str">
            <v>420321199501280053</v>
          </cell>
          <cell r="I85" t="str">
            <v>  15071593332 张天洋</v>
          </cell>
          <cell r="J85" t="str">
            <v>民营</v>
          </cell>
          <cell r="K85" t="str">
            <v>（鄂）人服证字[2020]第0108001013号</v>
          </cell>
          <cell r="L85" t="str">
            <v>420119C20010</v>
          </cell>
          <cell r="M85" t="str">
            <v>武经开审批准字〔2021〕01296号</v>
          </cell>
          <cell r="N8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6">
          <cell r="C86" t="str">
            <v>武汉尚源域锋人力资源开发有限公司</v>
          </cell>
          <cell r="D86" t="str">
            <v>91420100MA4KYMAE6J</v>
          </cell>
          <cell r="E86" t="str">
            <v>武汉经济技术开发区创业路16号A座4层8403号</v>
          </cell>
        </row>
        <row r="86">
          <cell r="G86" t="str">
            <v>周小雄</v>
          </cell>
          <cell r="H86" t="str">
            <v>420321198312027812</v>
          </cell>
          <cell r="I86" t="str">
            <v>18807194905 周小雄</v>
          </cell>
          <cell r="J86" t="str">
            <v>民营</v>
          </cell>
          <cell r="K86" t="str">
            <v>（鄂）人服证字[2020]第0108001113号</v>
          </cell>
          <cell r="L86" t="str">
            <v>420119C20011</v>
          </cell>
          <cell r="M86" t="str">
            <v>武经开审批准字〔2025〕01266号</v>
          </cell>
          <cell r="N8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7">
          <cell r="C87" t="str">
            <v>湖北屹峰祥劳务服务有限公司</v>
          </cell>
          <cell r="D87" t="str">
            <v>91420100MA4K32UEX0</v>
          </cell>
          <cell r="E87" t="str">
            <v>武汉经济技术开发区3C2地块圣龙广场2栋13层10室</v>
          </cell>
        </row>
        <row r="87">
          <cell r="G87" t="str">
            <v>郭春艳</v>
          </cell>
          <cell r="H87" t="str">
            <v>420300196503212024</v>
          </cell>
          <cell r="I87" t="str">
            <v>13477309945郭春艳15002733030 张</v>
          </cell>
          <cell r="J87" t="str">
            <v>民营</v>
          </cell>
          <cell r="K87" t="str">
            <v>（鄂）人服证字[2020]第0108001213号</v>
          </cell>
          <cell r="L87" t="str">
            <v>420119C20012</v>
          </cell>
          <cell r="M87" t="str">
            <v>武经开审批准字〔2020〕01115号</v>
          </cell>
          <cell r="N8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8">
          <cell r="C88" t="str">
            <v>湖北博遇企业管理有限公司</v>
          </cell>
          <cell r="D88" t="str">
            <v>91420100MA49B3FP0N</v>
          </cell>
          <cell r="E88" t="str">
            <v>武汉经济技术开发区经开万达广场B区第S5-3幢16层B3-4号房</v>
          </cell>
        </row>
        <row r="88">
          <cell r="G88" t="str">
            <v>王勇</v>
          </cell>
          <cell r="H88" t="str">
            <v>420683199001142119</v>
          </cell>
          <cell r="I88" t="str">
            <v>18086056399</v>
          </cell>
          <cell r="J88" t="str">
            <v>民营</v>
          </cell>
          <cell r="K88" t="str">
            <v>（鄂）人服证字[2020]第0108001313号</v>
          </cell>
          <cell r="L88" t="str">
            <v>420119C20013</v>
          </cell>
          <cell r="M88" t="str">
            <v>武经开审批准字〔2020〕01117号</v>
          </cell>
          <cell r="N8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89">
          <cell r="C89" t="str">
            <v>武汉职企通人力资源有限公司</v>
          </cell>
          <cell r="D89" t="str">
            <v>91420114MA49B61D1Y</v>
          </cell>
          <cell r="E89" t="str">
            <v>武汉经济技术开发区创业路摩根空间3号楼1单元9层12号办公号房</v>
          </cell>
        </row>
        <row r="89">
          <cell r="G89" t="str">
            <v>吴仲英</v>
          </cell>
          <cell r="H89" t="str">
            <v>420582196107032203</v>
          </cell>
          <cell r="I89" t="str">
            <v>17507101094 陈方涛</v>
          </cell>
          <cell r="J89" t="str">
            <v>民营</v>
          </cell>
          <cell r="K89" t="str">
            <v>（鄂）人服证字[2020]第0108001413号</v>
          </cell>
          <cell r="L89" t="str">
            <v>420119C20014</v>
          </cell>
          <cell r="M89" t="str">
            <v>武经开审批准字〔2020〕01127号</v>
          </cell>
          <cell r="N8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0">
          <cell r="C90" t="str">
            <v>武汉吉才人力资源有限公司</v>
          </cell>
          <cell r="D90" t="str">
            <v>91420100MA49KQM29L</v>
          </cell>
          <cell r="E90" t="str">
            <v>武汉经济技术开发区创业路摩根空间第3号楼1单元1层10商号107室</v>
          </cell>
        </row>
        <row r="90">
          <cell r="G90" t="str">
            <v>米艳军</v>
          </cell>
          <cell r="H90" t="str">
            <v>420605198010190012</v>
          </cell>
          <cell r="I90" t="str">
            <v>18201929835 周跃  13907155728王建新 15549845999米艳军</v>
          </cell>
          <cell r="J90" t="str">
            <v>民营</v>
          </cell>
          <cell r="K90" t="str">
            <v>（鄂）人服证字[2020]第0108001513号</v>
          </cell>
          <cell r="L90" t="str">
            <v>420119C20015</v>
          </cell>
          <cell r="M90" t="str">
            <v>武经开审批准字〔2020〕01135号</v>
          </cell>
          <cell r="N9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1">
          <cell r="C91" t="str">
            <v>武汉车城顺通储运服务有限公司</v>
          </cell>
          <cell r="D91" t="str">
            <v>91420100781987046G</v>
          </cell>
          <cell r="E91" t="str">
            <v>武汉经济技术开发区人工智能科技园O栋研发楼5层O5005</v>
          </cell>
        </row>
        <row r="91">
          <cell r="G91" t="str">
            <v>米艳军</v>
          </cell>
          <cell r="H91" t="str">
            <v>420102198411291010</v>
          </cell>
          <cell r="I91" t="str">
            <v>13986050652袁利华 13135657700蔡德兵 13971307981傅志威</v>
          </cell>
          <cell r="J91" t="str">
            <v>民营</v>
          </cell>
          <cell r="K91" t="str">
            <v>（鄂）人服证字[2020]第0108001613号</v>
          </cell>
          <cell r="L91" t="str">
            <v>420119C20016</v>
          </cell>
          <cell r="M91" t="str">
            <v>武经开审批准字〔2023〕01125号</v>
          </cell>
          <cell r="N9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2">
          <cell r="C92" t="str">
            <v>武汉久可人力资源有限公司</v>
          </cell>
          <cell r="D92" t="str">
            <v>91420113MA49HXTT73</v>
          </cell>
          <cell r="E92" t="str">
            <v>武汉市汉南区纱帽街汉南大道139号第1层第1间</v>
          </cell>
        </row>
        <row r="92">
          <cell r="G92" t="str">
            <v>蒋大关</v>
          </cell>
          <cell r="H92" t="str">
            <v>42011319811218111X</v>
          </cell>
          <cell r="I92" t="str">
            <v>13554411695 蒋大关 18771103342郝星</v>
          </cell>
          <cell r="J92" t="str">
            <v>民营</v>
          </cell>
          <cell r="K92" t="str">
            <v>（鄂）人服证字[2020]第0108001713号</v>
          </cell>
          <cell r="L92" t="str">
            <v>420119C20017</v>
          </cell>
          <cell r="M92" t="str">
            <v>武经开审批准字〔2025〕01120号</v>
          </cell>
          <cell r="N9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3">
          <cell r="C93" t="str">
            <v>武汉天拓猎才人力资源有限公司</v>
          </cell>
          <cell r="D93" t="str">
            <v>91420100MA49GJ9GXA</v>
          </cell>
          <cell r="E93" t="str">
            <v>武汉经开万达广场二期6幢20层8号房B区</v>
          </cell>
        </row>
        <row r="93">
          <cell r="G93" t="str">
            <v>李晓梅</v>
          </cell>
          <cell r="H93" t="str">
            <v>450881198311052388</v>
          </cell>
          <cell r="I93" t="str">
            <v>15807114125李晓梅</v>
          </cell>
          <cell r="J93" t="str">
            <v>民营</v>
          </cell>
          <cell r="K93" t="str">
            <v>（鄂）人服证字[2020]第0108002213号</v>
          </cell>
          <cell r="L93" t="str">
            <v>420119C20022</v>
          </cell>
          <cell r="M93" t="str">
            <v>武经开审批准字〔2020〕01198号</v>
          </cell>
          <cell r="N9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4">
          <cell r="C94" t="str">
            <v>武汉金岗人力资源有限公司</v>
          </cell>
          <cell r="D94" t="str">
            <v>91420100MA49LTQNXE</v>
          </cell>
          <cell r="E94" t="str">
            <v> 武汉经济技术开发区万达广场二期第5幢5层24号</v>
          </cell>
        </row>
        <row r="94">
          <cell r="G94" t="str">
            <v>张越</v>
          </cell>
          <cell r="H94" t="str">
            <v>152122198009104821</v>
          </cell>
          <cell r="I94" t="str">
            <v>18971273983张越</v>
          </cell>
          <cell r="J94" t="str">
            <v>民营</v>
          </cell>
          <cell r="K94" t="str">
            <v>（鄂）人服证字[2021]第0108000213号</v>
          </cell>
          <cell r="L94" t="str">
            <v>420119C21002</v>
          </cell>
          <cell r="M94" t="str">
            <v>武经开审批准字〔2021〕01003号</v>
          </cell>
          <cell r="N9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5">
          <cell r="C95" t="str">
            <v>湖北楚鄂才人力资源有限公司</v>
          </cell>
          <cell r="D95" t="str">
            <v>91420100MA49KK6A6A</v>
          </cell>
          <cell r="E95" t="str">
            <v>武汉经济技术开发区6R2地块博学品尚6层酒店5室</v>
          </cell>
        </row>
        <row r="95">
          <cell r="G95" t="str">
            <v>陈皓</v>
          </cell>
          <cell r="H95" t="str">
            <v>42010319770813371X</v>
          </cell>
          <cell r="I95" t="str">
            <v>15527271817张咏</v>
          </cell>
          <cell r="J95" t="str">
            <v>民营</v>
          </cell>
          <cell r="K95" t="str">
            <v>（鄂）人服证字[2021]第0108000113号</v>
          </cell>
          <cell r="L95" t="str">
            <v>420119C21001</v>
          </cell>
          <cell r="M95" t="str">
            <v>武经开审批准字〔2021〕01125号</v>
          </cell>
          <cell r="N9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6">
          <cell r="C96" t="str">
            <v>湖北百耀企业管理有限公司</v>
          </cell>
          <cell r="D96" t="str">
            <v>91420100MA49MHF71U</v>
          </cell>
          <cell r="E96" t="str">
            <v>武汉经济技术开发区12C2地块武汉经开万达广场B区S5-3栋14层B3-15室</v>
          </cell>
        </row>
        <row r="96">
          <cell r="G96" t="str">
            <v>徐永跃</v>
          </cell>
          <cell r="H96" t="str">
            <v>412821198711185719</v>
          </cell>
          <cell r="I96" t="str">
            <v>15377001688徐永跃</v>
          </cell>
          <cell r="J96" t="str">
            <v>民营</v>
          </cell>
          <cell r="K96" t="str">
            <v>（鄂）人服证字[2021]第0108000413号</v>
          </cell>
          <cell r="L96" t="str">
            <v>420119C21004</v>
          </cell>
          <cell r="M96" t="str">
            <v>武经开审批准字〔2021〕01012号</v>
          </cell>
          <cell r="N9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7">
          <cell r="C97" t="str">
            <v>武汉多仁多人力资源管理有限公司</v>
          </cell>
          <cell r="D97" t="str">
            <v>91420100MA49M0ND5B</v>
          </cell>
          <cell r="E97" t="str">
            <v>武汉经济技术开发区4W1地块（全力五路108号）办公楼4层410室</v>
          </cell>
        </row>
        <row r="97">
          <cell r="G97" t="str">
            <v>吴明全</v>
          </cell>
          <cell r="H97" t="str">
            <v>42010419660405041X</v>
          </cell>
          <cell r="I97" t="str">
            <v>18671115053 王慧13296607889吴明全</v>
          </cell>
          <cell r="J97" t="str">
            <v>民营</v>
          </cell>
          <cell r="K97" t="str">
            <v>（鄂）人服证字[2021]第0108000513号</v>
          </cell>
          <cell r="L97" t="str">
            <v>420119C21005</v>
          </cell>
          <cell r="M97" t="str">
            <v>武经开审批准字〔2021〕01276号</v>
          </cell>
          <cell r="N9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8">
          <cell r="C98" t="str">
            <v>中天智远（武汉）人力资源有限公司</v>
          </cell>
          <cell r="D98" t="str">
            <v>91420100MA49MEJM1M</v>
          </cell>
          <cell r="E98" t="str">
            <v>武汉经济技术开发区立业路16号金鑫大厦1单元14层4室</v>
          </cell>
        </row>
        <row r="98">
          <cell r="G98" t="str">
            <v>程琦</v>
          </cell>
          <cell r="H98" t="str">
            <v>420625199205052525</v>
          </cell>
          <cell r="I98" t="str">
            <v>18727945872程琦</v>
          </cell>
          <cell r="J98" t="str">
            <v>民营</v>
          </cell>
          <cell r="K98" t="str">
            <v>（鄂）人服证字[2021]第0108000613号</v>
          </cell>
          <cell r="L98" t="str">
            <v>420119C21006</v>
          </cell>
          <cell r="M98" t="str">
            <v>武经开审批准字〔2021〕01020号</v>
          </cell>
          <cell r="N9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99">
          <cell r="C99" t="str">
            <v>武汉众之顺人力资源有限公司</v>
          </cell>
          <cell r="D99" t="str">
            <v>91420100MA49N05K3J</v>
          </cell>
          <cell r="E99" t="str">
            <v>湖北省武汉市武汉经济技术开发区海棠路55号联创科技中心1号楼乐客工场孵化器（集-LKGC-B699）</v>
          </cell>
        </row>
        <row r="99">
          <cell r="G99" t="str">
            <v>严磊</v>
          </cell>
          <cell r="H99" t="str">
            <v>420105198211240832</v>
          </cell>
          <cell r="I99" t="str">
            <v>18201929835 周跃  13907194293严磊</v>
          </cell>
          <cell r="J99" t="str">
            <v>民营</v>
          </cell>
          <cell r="K99" t="str">
            <v>（鄂）人服证字[2021]第0108000713号</v>
          </cell>
          <cell r="L99" t="str">
            <v>420119C21007</v>
          </cell>
          <cell r="M99" t="str">
            <v>武经开审批准字〔2024〕01156号</v>
          </cell>
          <cell r="N9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00">
          <cell r="C100" t="str">
            <v>武汉仨伍玖人力资源有限公司</v>
          </cell>
          <cell r="D100" t="str">
            <v>91420113MA49MMAKXA</v>
          </cell>
          <cell r="E100" t="str">
            <v>武汉市汉南区纱帽街月亮湾西路圣特立·国际花园(二期)第11【幢】1单元4层6号 </v>
          </cell>
        </row>
        <row r="100">
          <cell r="G100" t="str">
            <v>王文</v>
          </cell>
          <cell r="H100" t="str">
            <v>421083198705061783</v>
          </cell>
          <cell r="I100" t="str">
            <v>18627162199 王文</v>
          </cell>
          <cell r="J100" t="str">
            <v>民营</v>
          </cell>
          <cell r="K100" t="str">
            <v>（鄂）人服证字[2021]第0108000813号</v>
          </cell>
          <cell r="L100" t="str">
            <v>420119C21008</v>
          </cell>
          <cell r="M100" t="str">
            <v>武经开审批准字〔2021〕01039号</v>
          </cell>
          <cell r="N10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01">
          <cell r="C101" t="str">
            <v>湖北文毅人力资源集团有限公司</v>
          </cell>
          <cell r="D101" t="str">
            <v>91420100MA49H36YX3</v>
          </cell>
          <cell r="E101" t="str">
            <v>武汉经济技术开发区2MA地块(沌阳大道385号)一层1088号</v>
          </cell>
        </row>
        <row r="101">
          <cell r="G101" t="str">
            <v>陈文毅</v>
          </cell>
          <cell r="H101" t="str">
            <v>420103197204079019</v>
          </cell>
          <cell r="I101" t="str">
            <v>18971363193李敏    18674041717陈文毅</v>
          </cell>
          <cell r="J101" t="str">
            <v>民营</v>
          </cell>
          <cell r="K101" t="str">
            <v>（鄂）人服证字[2021]第0108000913号</v>
          </cell>
          <cell r="L101" t="str">
            <v>420119C21009</v>
          </cell>
          <cell r="M101" t="str">
            <v>武经开审批准字〔2021〕01040号</v>
          </cell>
          <cell r="N10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02">
          <cell r="C102" t="str">
            <v>湖北职都汇企业管理咨询有限公司</v>
          </cell>
          <cell r="D102" t="str">
            <v>91420100MA49NCR29U</v>
          </cell>
          <cell r="E102" t="str">
            <v>武汉经济技术开发区武汉经开未来城第A幢1单元8层3号房</v>
          </cell>
        </row>
        <row r="102">
          <cell r="G102" t="str">
            <v>石明</v>
          </cell>
          <cell r="H102" t="str">
            <v>410381198703082530</v>
          </cell>
          <cell r="I102" t="str">
            <v>19107138155刘英  13647228657石明</v>
          </cell>
          <cell r="J102" t="str">
            <v>民营</v>
          </cell>
          <cell r="K102" t="str">
            <v>（鄂）人服证字[2021]第0108001013号</v>
          </cell>
          <cell r="L102" t="str">
            <v>420119C21010</v>
          </cell>
          <cell r="M102" t="str">
            <v>武经开审批准字〔2021〕01041号</v>
          </cell>
          <cell r="N10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03">
          <cell r="C103" t="str">
            <v>湖北奈云人力资源服务有限公司</v>
          </cell>
          <cell r="D103" t="str">
            <v>91420100MA49LT6044</v>
          </cell>
          <cell r="E103" t="str">
            <v>武汉经济技术开发区沌口街道太子湖路266号创谷科技楼T-CCCG-2018</v>
          </cell>
        </row>
        <row r="103">
          <cell r="G103" t="str">
            <v>佘元</v>
          </cell>
          <cell r="H103" t="str">
            <v>420101198811017516</v>
          </cell>
          <cell r="I103" t="str">
            <v>18971330777</v>
          </cell>
          <cell r="J103" t="str">
            <v>民营</v>
          </cell>
          <cell r="K103" t="str">
            <v>（鄂）人服证字[2021]第0108001113号</v>
          </cell>
          <cell r="L103" t="str">
            <v>420119C21011</v>
          </cell>
          <cell r="M103" t="str">
            <v>武经开审批准字〔2023〕01134号</v>
          </cell>
          <cell r="N10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04">
          <cell r="C104" t="str">
            <v>工信长风人才交流（武汉）有限公司</v>
          </cell>
          <cell r="D104" t="str">
            <v>91420100MA4KWW0M4X</v>
          </cell>
          <cell r="E104" t="str">
            <v>武汉经济技术开发区神龙大道18号艺术创意产业园一期工程B3栋4层B409室</v>
          </cell>
        </row>
        <row r="104">
          <cell r="G104" t="str">
            <v>严功望</v>
          </cell>
          <cell r="H104" t="str">
            <v>142625198012060414</v>
          </cell>
          <cell r="I104" t="str">
            <v>18086424350胡芬 13871094203严功望</v>
          </cell>
          <cell r="J104" t="str">
            <v>民营</v>
          </cell>
          <cell r="K104" t="str">
            <v>（鄂）人服证字[2021]第0108000112号</v>
          </cell>
          <cell r="L104" t="str">
            <v>420119B21001</v>
          </cell>
          <cell r="M104" t="str">
            <v>武经开审批准字〔2021〕01046号</v>
          </cell>
          <cell r="N10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05">
          <cell r="C105" t="str">
            <v>湖北蓝桥人力资源服务有限公司</v>
          </cell>
          <cell r="D105" t="str">
            <v>91420114MA4KW7G16U</v>
          </cell>
          <cell r="E105" t="str">
            <v>武汉经济技术开发区东荆河路洪山府郡还建楼门面一楼27号</v>
          </cell>
        </row>
        <row r="105">
          <cell r="G105" t="str">
            <v>周泉</v>
          </cell>
          <cell r="H105" t="str">
            <v>420822198708167137</v>
          </cell>
          <cell r="I105" t="str">
            <v>18671993270周泉 18871571570曾利红</v>
          </cell>
          <cell r="J105" t="str">
            <v>民营</v>
          </cell>
          <cell r="K105" t="str">
            <v>（鄂）人服证字[2021]第0108001213号</v>
          </cell>
          <cell r="L105" t="str">
            <v>420119C21012</v>
          </cell>
          <cell r="M105" t="str">
            <v>武经开审批准字〔2021〕01051号</v>
          </cell>
          <cell r="N10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06">
          <cell r="C106" t="str">
            <v>玖林（湖北）工业服务有限公司</v>
          </cell>
          <cell r="D106" t="str">
            <v>91420100MA49DNEPXK</v>
          </cell>
          <cell r="E106" t="str">
            <v>武汉经济技术开发区1C1地块建银商务公馆第B、C幢26层（8）号房</v>
          </cell>
        </row>
        <row r="106">
          <cell r="G106" t="str">
            <v>汪连枝</v>
          </cell>
          <cell r="H106" t="str">
            <v>42900419670409114X</v>
          </cell>
          <cell r="I106" t="str">
            <v>13329720484汪连枝</v>
          </cell>
          <cell r="J106" t="str">
            <v>民营</v>
          </cell>
          <cell r="K106" t="str">
            <v>（鄂）人服证字[2021]第0108001513号</v>
          </cell>
          <cell r="L106" t="str">
            <v>420119C21015</v>
          </cell>
          <cell r="M106" t="str">
            <v>武经开审批准字〔2023〕01290号</v>
          </cell>
          <cell r="N10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07">
          <cell r="C107" t="str">
            <v>英迹（武汉）人力资源服务有限公司</v>
          </cell>
          <cell r="D107" t="str">
            <v>91420111MA4K2KJ257</v>
          </cell>
          <cell r="E107" t="str">
            <v>武汉经济技术开发区人工智能科技园Q栋研发楼（HJB-5-006）</v>
          </cell>
        </row>
        <row r="107">
          <cell r="G107" t="str">
            <v>王然旭</v>
          </cell>
          <cell r="H107" t="str">
            <v>220503199101081515</v>
          </cell>
          <cell r="I107" t="str">
            <v>13339947776 王然旭 13971158007 严泽云</v>
          </cell>
          <cell r="J107" t="str">
            <v>民营</v>
          </cell>
          <cell r="K107" t="str">
            <v>（鄂）人服证字[2021]第0108001613号</v>
          </cell>
          <cell r="L107" t="str">
            <v>420119C21016</v>
          </cell>
          <cell r="M107" t="str">
            <v>武经开审批准字〔2021〕01066号</v>
          </cell>
          <cell r="N10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08">
          <cell r="C108" t="str">
            <v>武汉企力帮人力资源有限公司</v>
          </cell>
          <cell r="D108" t="str">
            <v>91420100MA4K3X3E27</v>
          </cell>
          <cell r="E108" t="str">
            <v>湖北省武汉市武汉经济技术开发区22MB地块湖北文创科技企业孵化器（集-WCKJ-B1431)</v>
          </cell>
        </row>
        <row r="108">
          <cell r="G108" t="str">
            <v>黄圣军</v>
          </cell>
          <cell r="H108" t="str">
            <v>420982199411063237</v>
          </cell>
          <cell r="I108" t="str">
            <v>13207157709董文丽 13477728125黄圣军</v>
          </cell>
          <cell r="J108" t="str">
            <v>民营</v>
          </cell>
          <cell r="K108" t="str">
            <v>（鄂）人服证字[2021]第0108001723号</v>
          </cell>
          <cell r="L108" t="str">
            <v>420119C21017</v>
          </cell>
          <cell r="M108" t="str">
            <v>武经开审批准字〔2024〕01114号</v>
          </cell>
          <cell r="N10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09">
          <cell r="C109" t="str">
            <v>小蓝帽企业服务（武汉）有限公司</v>
          </cell>
          <cell r="D109" t="str">
            <v>91420114MA49LDK0XN</v>
          </cell>
          <cell r="E109" t="str">
            <v>武汉经济技术开发区I-3、I-4、I-5二层S16室(创业路34附1号) </v>
          </cell>
        </row>
        <row r="109">
          <cell r="G109" t="str">
            <v>尚辉</v>
          </cell>
          <cell r="H109" t="str">
            <v>42032119860910783X</v>
          </cell>
          <cell r="I109" t="str">
            <v>13517296858尚辉 18671450197罗淑芳</v>
          </cell>
          <cell r="J109" t="str">
            <v>民营</v>
          </cell>
          <cell r="K109" t="str">
            <v>（鄂）人服证字[2021]第0108001823号</v>
          </cell>
          <cell r="L109" t="str">
            <v>420119C21018</v>
          </cell>
          <cell r="M109" t="str">
            <v>武经开审批准字〔2022〕01044号</v>
          </cell>
          <cell r="N10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0">
          <cell r="C110" t="str">
            <v>武汉人人合人力资源有限公司</v>
          </cell>
          <cell r="D110" t="str">
            <v>91420100MA49CQMY75</v>
          </cell>
          <cell r="E110" t="str">
            <v>武汉经济技术开发区201M地块华人汇和科技园（华中智谷）一期F10研发楼三层8号-2</v>
          </cell>
        </row>
        <row r="110">
          <cell r="G110" t="str">
            <v>田艳军</v>
          </cell>
          <cell r="H110" t="str">
            <v>420984197910084757</v>
          </cell>
          <cell r="I110" t="str">
            <v>15071380996田艳军  15387003779夏梦秋</v>
          </cell>
          <cell r="J110" t="str">
            <v>民营</v>
          </cell>
          <cell r="K110" t="str">
            <v>（鄂）人服证字[2021]第0108001923号</v>
          </cell>
          <cell r="L110" t="str">
            <v>420119C21019</v>
          </cell>
          <cell r="M110" t="str">
            <v>武经开审批准字〔2021〕01089号</v>
          </cell>
          <cell r="N11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1">
          <cell r="C111" t="str">
            <v>湖北迅朗科技有限公司</v>
          </cell>
          <cell r="D111" t="str">
            <v>91420105MA4KYAEL68</v>
          </cell>
          <cell r="E111" t="str">
            <v>武汉经济技术开发区海棠路55号联创科技中心1号楼乐客工场孵化器（集-LKGC-C42）</v>
          </cell>
        </row>
        <row r="111">
          <cell r="G111" t="str">
            <v>占江城</v>
          </cell>
          <cell r="H111" t="str">
            <v>430103197701024598</v>
          </cell>
          <cell r="I111" t="str">
            <v>18162554629吴淑芬18602755840占江城</v>
          </cell>
          <cell r="J111" t="str">
            <v>民营</v>
          </cell>
          <cell r="K111" t="str">
            <v>（鄂）人服证字[2021]第0108002123号</v>
          </cell>
          <cell r="L111" t="str">
            <v>420119C21021</v>
          </cell>
          <cell r="M111" t="str">
            <v>武经开审批准字〔2025〕01031号</v>
          </cell>
          <cell r="N11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2">
          <cell r="C112" t="str">
            <v>武汉锦创人力资源有限公司</v>
          </cell>
          <cell r="D112" t="str">
            <v>91420100MA49PX3C6J</v>
          </cell>
          <cell r="E112" t="str">
            <v>武汉市汉南区纱帽街薇湖路薇湖水岸三期三33栋4楼A区</v>
          </cell>
        </row>
        <row r="112">
          <cell r="G112" t="str">
            <v>李坦</v>
          </cell>
          <cell r="H112" t="str">
            <v>420113198706200074</v>
          </cell>
          <cell r="I112" t="str">
            <v>13720266933 何珊 13720373744 李坦</v>
          </cell>
          <cell r="J112" t="str">
            <v>民营</v>
          </cell>
          <cell r="K112" t="str">
            <v>（鄂）人服证字[2021]第0108002223号</v>
          </cell>
          <cell r="L112" t="str">
            <v>420119C21022</v>
          </cell>
          <cell r="M112" t="str">
            <v>武经开审批准字〔2021〕01226号</v>
          </cell>
          <cell r="N11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3">
          <cell r="C113" t="str">
            <v>武汉慧原网络科技有限公司</v>
          </cell>
          <cell r="D113" t="str">
            <v>91420100070543270E</v>
          </cell>
          <cell r="E113" t="str">
            <v>武汉经济技术开发区经开万达广场二期第5幢16层5号房</v>
          </cell>
        </row>
        <row r="113">
          <cell r="G113" t="str">
            <v>谭跃新</v>
          </cell>
          <cell r="H113" t="str">
            <v>420300195806230938</v>
          </cell>
          <cell r="I113" t="str">
            <v>13807289552谭跃新 18995562911吴江波</v>
          </cell>
          <cell r="J113" t="str">
            <v>民营</v>
          </cell>
          <cell r="K113" t="str">
            <v>（鄂）人服证字[2021]第0108002423号</v>
          </cell>
          <cell r="L113" t="str">
            <v>420119C21024</v>
          </cell>
          <cell r="M113" t="str">
            <v>武经开审批准字〔2021〕01120号</v>
          </cell>
          <cell r="N11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4">
          <cell r="C114" t="str">
            <v>湖北捌陆捌捌企业管理咨询有限公司</v>
          </cell>
          <cell r="D114" t="str">
            <v>91420100MA49J9X000</v>
          </cell>
          <cell r="E114" t="str">
            <v>武汉经济技术开发区立业路16号金鑫大厦1单元10层、11层、12层(孵化器HPLM-B1109) </v>
          </cell>
        </row>
        <row r="114">
          <cell r="G114" t="str">
            <v>王勇</v>
          </cell>
          <cell r="H114" t="str">
            <v>421122198612174239</v>
          </cell>
          <cell r="I114" t="str">
            <v>15072742553  柯济英</v>
          </cell>
          <cell r="J114" t="str">
            <v>民营</v>
          </cell>
          <cell r="K114" t="str">
            <v>（鄂）人服证字[2021]第0108002523号</v>
          </cell>
          <cell r="L114" t="str">
            <v>420119C21025</v>
          </cell>
          <cell r="M114" t="str">
            <v>武经开审批准字〔2021〕01127号</v>
          </cell>
          <cell r="N11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5">
          <cell r="C115" t="str">
            <v>湖北易启企业管理有限公司</v>
          </cell>
          <cell r="D115" t="str">
            <v>91420100MA49Q8BH52</v>
          </cell>
          <cell r="E115" t="str">
            <v>武汉经济技术开发区12C2地块经开万达广场二期6栋9层4室-3号</v>
          </cell>
        </row>
        <row r="115">
          <cell r="G115" t="str">
            <v>杨海波</v>
          </cell>
          <cell r="H115" t="str">
            <v>420683198602223411</v>
          </cell>
          <cell r="I115" t="str">
            <v>15347288889杨海波</v>
          </cell>
          <cell r="J115" t="str">
            <v>民营</v>
          </cell>
          <cell r="K115" t="str">
            <v>（鄂）人服证字[2021]第0108002723号</v>
          </cell>
          <cell r="L115" t="str">
            <v>420119C21027</v>
          </cell>
          <cell r="M115" t="str">
            <v>武经开审批准字〔2022〕01095号</v>
          </cell>
          <cell r="N11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6">
          <cell r="C116" t="str">
            <v>武汉馨艺隆人力资源服务有限公司</v>
          </cell>
          <cell r="D116" t="str">
            <v>91420100MA4KPNXE6F</v>
          </cell>
          <cell r="E116" t="str">
            <v>武汉经济技术开发区薛峰社区观湖花园商铺S3号商铺二层202室 </v>
          </cell>
        </row>
        <row r="116">
          <cell r="G116" t="str">
            <v>杨威</v>
          </cell>
          <cell r="H116" t="str">
            <v>420101198201147014</v>
          </cell>
          <cell r="I116" t="str">
            <v>18062593047吴艳勤 15071097006李琴</v>
          </cell>
          <cell r="J116" t="str">
            <v>民营</v>
          </cell>
          <cell r="K116" t="str">
            <v>（鄂）人服证字[2021]第0108002823号</v>
          </cell>
          <cell r="L116" t="str">
            <v>420119C21028</v>
          </cell>
          <cell r="M116" t="str">
            <v>武经开审批准字〔2022〕01221号</v>
          </cell>
          <cell r="N11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7">
          <cell r="C117" t="str">
            <v>武汉恒聚达人力资源服务有限公司</v>
          </cell>
          <cell r="D117" t="str">
            <v>91420100MA49RTFE9U</v>
          </cell>
          <cell r="E117" t="str">
            <v>武汉经济技术开发区华夏风情园商业1幢3层14号房</v>
          </cell>
        </row>
        <row r="117">
          <cell r="G117" t="str">
            <v>王兰</v>
          </cell>
          <cell r="H117" t="str">
            <v>420105197902104341</v>
          </cell>
          <cell r="I117" t="str">
            <v>15807113657王兰</v>
          </cell>
          <cell r="J117" t="str">
            <v>民营</v>
          </cell>
          <cell r="K117" t="str">
            <v>（鄂）人服证字[2021]第0108002923号</v>
          </cell>
          <cell r="L117" t="str">
            <v>420119C21029</v>
          </cell>
          <cell r="M117" t="str">
            <v>武经开审批准字〔2021〕01146号</v>
          </cell>
          <cell r="N11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8">
          <cell r="C118" t="str">
            <v>武汉诚运昇通人力资源服务有限公司</v>
          </cell>
          <cell r="D118" t="str">
            <v>91420113MA4KQHKE2Q</v>
          </cell>
          <cell r="E118" t="str">
            <v>武汉经济技术开发区19C2地块武汉经开未来城第A幢1单元12层1号房</v>
          </cell>
        </row>
        <row r="118">
          <cell r="G118" t="str">
            <v>叶帅</v>
          </cell>
          <cell r="H118" t="str">
            <v>420325199504130013</v>
          </cell>
          <cell r="I118" t="str">
            <v>18107267308杜爽 15527916701熊利文</v>
          </cell>
          <cell r="J118" t="str">
            <v>民营</v>
          </cell>
          <cell r="K118" t="str">
            <v>（鄂）人服证字[2021]第0108003023号</v>
          </cell>
          <cell r="L118" t="str">
            <v>420119C21030</v>
          </cell>
          <cell r="M118" t="str">
            <v>武经开审批准字〔2023〕01221号</v>
          </cell>
          <cell r="N11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19">
          <cell r="C119" t="str">
            <v>武汉鑫河人力资源管理有限公司</v>
          </cell>
          <cell r="D119" t="str">
            <v>91420100MA4KY9JJ9N</v>
          </cell>
          <cell r="E119" t="str">
            <v>湖北省武汉市武汉经济技术开发区2MA地块办公及生产用房1楼(东方工业园5号楼)(集-HCY-GK5#T34)</v>
          </cell>
        </row>
        <row r="119">
          <cell r="G119" t="str">
            <v>何星</v>
          </cell>
          <cell r="H119" t="str">
            <v>42900519930228087X</v>
          </cell>
          <cell r="I119" t="str">
            <v>18627092676栾士超 13886956784何星</v>
          </cell>
          <cell r="J119" t="str">
            <v>民营</v>
          </cell>
          <cell r="K119" t="str">
            <v>（鄂）人服证字[2021]第0108003123号</v>
          </cell>
          <cell r="L119" t="str">
            <v>420119C21031</v>
          </cell>
          <cell r="M119" t="str">
            <v>武经开审批准字〔2025〕01117号</v>
          </cell>
          <cell r="N11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20">
          <cell r="C120" t="str">
            <v>武汉鑫城德人力资源有限公司</v>
          </cell>
          <cell r="D120" t="str">
            <v>91420107MA49DYAJ5C</v>
          </cell>
          <cell r="E120" t="str">
            <v>汉南区纱帽街汉南大道1243号1-2层(1层)</v>
          </cell>
        </row>
        <row r="120">
          <cell r="G120" t="str">
            <v>张雄</v>
          </cell>
          <cell r="H120" t="str">
            <v>500101198709258436</v>
          </cell>
          <cell r="I120" t="str">
            <v>18207156598</v>
          </cell>
          <cell r="J120" t="str">
            <v>民营</v>
          </cell>
          <cell r="K120" t="str">
            <v>（鄂）人服证字[2021]第0108003223号</v>
          </cell>
          <cell r="L120" t="str">
            <v>420119C21032</v>
          </cell>
          <cell r="M120" t="str">
            <v>武经开审批准字〔2021〕01188号</v>
          </cell>
          <cell r="N12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21">
          <cell r="C121" t="str">
            <v>武汉屹尔鑫人力资源有限公司</v>
          </cell>
          <cell r="D121" t="str">
            <v>91420100MA4F1DB68H</v>
          </cell>
          <cell r="E121" t="str">
            <v>武汉经济技术开发区圣龙广场第2幢8层07号房</v>
          </cell>
        </row>
        <row r="121">
          <cell r="G121" t="str">
            <v>江峰</v>
          </cell>
          <cell r="H121" t="str">
            <v>42010319691119373X</v>
          </cell>
          <cell r="I121" t="str">
            <v>13871472348刘琳 13627201191江峰 18062582938戴宇薇</v>
          </cell>
          <cell r="J121" t="str">
            <v>民营</v>
          </cell>
          <cell r="K121" t="str">
            <v>（鄂）人服证字[2021]第0108003323号</v>
          </cell>
          <cell r="L121" t="str">
            <v>420119C21033</v>
          </cell>
          <cell r="M121" t="str">
            <v>武经开审批准字〔2021〕01190号</v>
          </cell>
          <cell r="N12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22">
          <cell r="C122" t="str">
            <v>湖北澜海人力资源服务有限公司武汉分公司</v>
          </cell>
          <cell r="D122" t="str">
            <v>91420100MA49JBF605</v>
          </cell>
          <cell r="E122" t="str">
            <v>武汉经济技术开发区201M地块华人汇和科技园(华中智谷)一期F10栋研发楼3层二单元(ZKCX-309)</v>
          </cell>
        </row>
        <row r="122">
          <cell r="G122" t="str">
            <v>唐燕琴</v>
          </cell>
          <cell r="H122" t="str">
            <v>421023198602287521</v>
          </cell>
          <cell r="I122" t="str">
            <v>13797538631 唐燕琴</v>
          </cell>
          <cell r="J122" t="str">
            <v>民营</v>
          </cell>
        </row>
        <row r="122">
          <cell r="M122" t="str">
            <v>武经开审批备字〔2021〕02003号</v>
          </cell>
          <cell r="N122" t="str">
            <v>职业中介、人力资源供求信息的收集和发布、就业和创业指导、人力资源管理咨询、人力资源测评、人力资源培训、承接人力资源外包等人力资源服务业务</v>
          </cell>
        </row>
        <row r="123">
          <cell r="C123" t="str">
            <v>湖北锦盛优才人力资源服务有限公司武汉分公司</v>
          </cell>
          <cell r="D123" t="str">
            <v>91420100MA4F0C6Q13</v>
          </cell>
          <cell r="E123" t="str">
            <v>武汉经济技术开发区12C2地块武汉经开万达广场B区S5-3栋19层B3-12室</v>
          </cell>
        </row>
        <row r="123">
          <cell r="G123" t="str">
            <v>李胤子</v>
          </cell>
          <cell r="H123" t="str">
            <v>420281197907120019</v>
          </cell>
          <cell r="I123" t="str">
            <v>13397131322李胤子 15927325548金彩焘</v>
          </cell>
          <cell r="J123" t="str">
            <v>民营</v>
          </cell>
        </row>
        <row r="123">
          <cell r="M123" t="str">
            <v>武经开审批备字〔2021〕02004号</v>
          </cell>
          <cell r="N12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24">
          <cell r="C124" t="str">
            <v>湖北东汽教育科技有限公司</v>
          </cell>
          <cell r="D124" t="str">
            <v>91420100MA49D2J0X2</v>
          </cell>
          <cell r="E124" t="str">
            <v>武汉经济技术开发区东合中心三期南区办公楼H幢4层(16)号房</v>
          </cell>
        </row>
        <row r="124">
          <cell r="G124" t="str">
            <v>王娟</v>
          </cell>
          <cell r="H124" t="str">
            <v>420300197408240961</v>
          </cell>
          <cell r="I124" t="str">
            <v>18674194889  孙希林   18107193124 王</v>
          </cell>
          <cell r="J124" t="str">
            <v>民营</v>
          </cell>
          <cell r="K124" t="str">
            <v>（鄂）人服证字[2021]第0108003423号</v>
          </cell>
          <cell r="L124" t="str">
            <v>420119C21034</v>
          </cell>
          <cell r="M124" t="str">
            <v>武经开审批准字〔2025〕01147号</v>
          </cell>
          <cell r="N12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25">
          <cell r="C125" t="str">
            <v>湖北邦泰人和人力资源服务有限公司</v>
          </cell>
          <cell r="D125" t="str">
            <v>914201000668301893</v>
          </cell>
          <cell r="E125" t="str">
            <v>武汉经济技术开发区201M地块华中智谷项目二期A1办公楼15层3号</v>
          </cell>
        </row>
        <row r="125">
          <cell r="G125" t="str">
            <v>周东亮</v>
          </cell>
          <cell r="H125" t="str">
            <v>430681198111138414</v>
          </cell>
          <cell r="I125" t="str">
            <v>13627143297 周东亮  15342338928 王莉</v>
          </cell>
          <cell r="J125" t="str">
            <v>民营</v>
          </cell>
          <cell r="K125" t="str">
            <v>（鄂）人服证字[2021]第0108003523号</v>
          </cell>
          <cell r="L125" t="str">
            <v>420119C21035</v>
          </cell>
          <cell r="M125" t="str">
            <v>武经开审批准字〔2022〕01194号</v>
          </cell>
          <cell r="N12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26">
          <cell r="C126" t="str">
            <v>武汉跨界邦劳务有限公司</v>
          </cell>
          <cell r="D126" t="str">
            <v>91420100MA4KN9LE04</v>
          </cell>
          <cell r="E126" t="str">
            <v>武汉经济技术开发区17C1地块东合中心三期南区办公楼（办公楼H栋）10层（6）室</v>
          </cell>
        </row>
        <row r="126">
          <cell r="G126" t="str">
            <v>吴羡</v>
          </cell>
          <cell r="H126" t="str">
            <v>420101199302187052</v>
          </cell>
          <cell r="I126">
            <v>17771444263</v>
          </cell>
          <cell r="J126" t="str">
            <v>民营</v>
          </cell>
          <cell r="K126" t="str">
            <v>（鄂）人服证字[2017]第0108000823号</v>
          </cell>
          <cell r="L126" t="str">
            <v>420119C17008</v>
          </cell>
          <cell r="M126" t="str">
            <v>武经开审批准字〔2021〕01255号</v>
          </cell>
          <cell r="N12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27">
          <cell r="C127" t="str">
            <v>湖北科萨特企业管理咨询有限公司
</v>
          </cell>
          <cell r="D127" t="str">
            <v>91420100MA49L66M10
</v>
          </cell>
          <cell r="E127" t="str">
            <v>武汉经济技术开发区12C2地块武汉经开万达广场B区S5-3栋3层B3-15室
</v>
          </cell>
        </row>
        <row r="127">
          <cell r="G127" t="str">
            <v>胡茂</v>
          </cell>
          <cell r="H127" t="str">
            <v>420104197012072433</v>
          </cell>
          <cell r="I127" t="str">
            <v>15072320149黄红梅 13971678436胡茂</v>
          </cell>
          <cell r="J127" t="str">
            <v>民营</v>
          </cell>
          <cell r="K127" t="str">
            <v>（鄂）人服证字[2021]第0108003823号</v>
          </cell>
          <cell r="L127" t="str">
            <v>420119C21038</v>
          </cell>
          <cell r="M127" t="str">
            <v>武经开审批准字〔2021〕01259号</v>
          </cell>
          <cell r="N12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28">
          <cell r="C128" t="str">
            <v>武汉企优达人力资源服务有限公司</v>
          </cell>
          <cell r="D128" t="str">
            <v>91420100MA49QKED4B</v>
          </cell>
          <cell r="E128" t="str">
            <v>武汉经济技术开发区建银商务公馆第B、C幢5层(6)号房</v>
          </cell>
        </row>
        <row r="128">
          <cell r="G128" t="str">
            <v>庄英芹</v>
          </cell>
          <cell r="H128" t="str">
            <v>420300196203190927</v>
          </cell>
          <cell r="I128" t="str">
            <v>13207155739 罗洪锦  15607125868庄英芹</v>
          </cell>
          <cell r="J128" t="str">
            <v>民营</v>
          </cell>
          <cell r="K128" t="str">
            <v>（鄂）人服证字[2021]第0108003923号</v>
          </cell>
          <cell r="L128" t="str">
            <v>420119C21039</v>
          </cell>
          <cell r="M128" t="str">
            <v>武经开审批准字〔2021〕01262号</v>
          </cell>
          <cell r="N12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29">
          <cell r="C129" t="str">
            <v>武汉环宸人力资源有限公司</v>
          </cell>
          <cell r="D129" t="str">
            <v>91420100MA4KXQDY4U</v>
          </cell>
          <cell r="E129" t="str">
            <v>武汉经济技术开发区创业路9C1摩根空间1.2.3.栋2号楼1单元4层4办公号</v>
          </cell>
        </row>
        <row r="129">
          <cell r="G129" t="str">
            <v>姚辞容</v>
          </cell>
          <cell r="H129" t="str">
            <v>420921196208074823</v>
          </cell>
          <cell r="I129">
            <v>13396099860</v>
          </cell>
          <cell r="J129" t="str">
            <v>民营</v>
          </cell>
          <cell r="K129" t="str">
            <v>（鄂）人服证字[2018]第0108001213号</v>
          </cell>
          <cell r="L129" t="str">
            <v>420119C18012</v>
          </cell>
          <cell r="M129" t="str">
            <v>武经开审批准字【2022】01065号</v>
          </cell>
          <cell r="N12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30">
          <cell r="C130" t="str">
            <v>武汉卓邦人力资源有限公司</v>
          </cell>
          <cell r="D130" t="str">
            <v>91420100MA4KXU9X1G</v>
          </cell>
          <cell r="E130" t="str">
            <v>武汉经济技术开发区202M地块碧桂园泰富国际三期6号楼14层D17号</v>
          </cell>
        </row>
        <row r="130">
          <cell r="G130" t="str">
            <v>代卓</v>
          </cell>
          <cell r="H130" t="str">
            <v>429001198712084513</v>
          </cell>
          <cell r="I130" t="str">
            <v>13886192910代卓 15827045623陈嘉琪</v>
          </cell>
          <cell r="J130" t="str">
            <v>民营</v>
          </cell>
          <cell r="K130" t="str">
            <v>（鄂）人服证字[2021]第0108004223号</v>
          </cell>
          <cell r="L130" t="str">
            <v>420119C21042</v>
          </cell>
          <cell r="M130" t="str">
            <v>武经开审批准字〔2021〕01292号</v>
          </cell>
          <cell r="N13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31">
          <cell r="C131" t="str">
            <v>上海嘉扬人力资源管理有限公司武汉分公司</v>
          </cell>
          <cell r="D131" t="str">
            <v>91420100MA49QUPW71</v>
          </cell>
          <cell r="E131" t="str">
            <v>武汉经济技术开发区军山科技产业园三区倒班楼商铺10号1020</v>
          </cell>
        </row>
        <row r="131">
          <cell r="G131" t="str">
            <v>张可亮</v>
          </cell>
          <cell r="H131" t="str">
            <v>371322198909210751</v>
          </cell>
          <cell r="I131" t="str">
            <v>13310060682张可亮 13871286553蔡锐</v>
          </cell>
          <cell r="J131" t="str">
            <v>民营</v>
          </cell>
        </row>
        <row r="131">
          <cell r="L131" t="str">
            <v>武经开审批备字〔2022〕02001号</v>
          </cell>
          <cell r="M131" t="str">
            <v>武经开审批备字〔2022〕02001号</v>
          </cell>
          <cell r="N131" t="str">
            <v>职业中介</v>
          </cell>
        </row>
        <row r="132">
          <cell r="C132" t="str">
            <v>武汉全才通人力资源服务有限公司</v>
          </cell>
          <cell r="D132" t="str">
            <v>91420106MA4KYMXP22</v>
          </cell>
          <cell r="E132" t="str">
            <v>武汉经济技术开发区19C2地块武汉经开未来城B栋11层24室</v>
          </cell>
        </row>
        <row r="132">
          <cell r="G132" t="str">
            <v>汪静娥</v>
          </cell>
          <cell r="H132" t="str">
            <v>420525199304203426</v>
          </cell>
          <cell r="I132" t="str">
            <v>15734201882刘芷伊15172372466祝青  15623556510</v>
          </cell>
          <cell r="J132" t="str">
            <v>民营</v>
          </cell>
          <cell r="K132" t="str">
            <v>（鄂）人服证字[2022]第0108000123号</v>
          </cell>
          <cell r="L132" t="str">
            <v>420119C22001</v>
          </cell>
          <cell r="M132" t="str">
            <v>武经开审批准字〔2024〕01096号</v>
          </cell>
          <cell r="N13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33">
          <cell r="C133" t="str">
            <v>工立方人力资源服务（武汉）有限公司</v>
          </cell>
          <cell r="D133" t="str">
            <v>91420114MA4KX37M55</v>
          </cell>
          <cell r="E133" t="str">
            <v>武汉经济技术开发区零部件加工区Ⅲ-5地块光泰大楼A2栋1层6室</v>
          </cell>
        </row>
        <row r="133">
          <cell r="G133" t="str">
            <v>钟辉</v>
          </cell>
          <cell r="H133" t="str">
            <v>420683198407147257</v>
          </cell>
          <cell r="I133" t="str">
            <v>17771788971丁曼13407105058钟辉</v>
          </cell>
          <cell r="J133" t="str">
            <v>民营</v>
          </cell>
          <cell r="K133" t="str">
            <v>（鄂）人服证字[2022]第0108000323号</v>
          </cell>
          <cell r="L133" t="str">
            <v>420119C22003</v>
          </cell>
          <cell r="M133" t="str">
            <v>武经开审批准字〔2022〕01012号</v>
          </cell>
          <cell r="N13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34">
          <cell r="C134" t="str">
            <v>武汉职满多人力资源管理有限公司</v>
          </cell>
          <cell r="D134" t="str">
            <v>91420100MA4KY86D4N</v>
          </cell>
          <cell r="E134" t="str">
            <v>武汉经济技术开发区202M地块碧桂园泰富国际四期9栋19层（15号）</v>
          </cell>
        </row>
        <row r="134">
          <cell r="G134" t="str">
            <v>赵瑞叶</v>
          </cell>
          <cell r="H134" t="str">
            <v>130431197806182147</v>
          </cell>
          <cell r="I134" t="str">
            <v>15308610388赵瑞叶 18627024385秦逸飞</v>
          </cell>
          <cell r="J134" t="str">
            <v>民营</v>
          </cell>
          <cell r="K134" t="str">
            <v>（鄂）人服证字[2018]第0108001423号</v>
          </cell>
          <cell r="L134" t="str">
            <v>420119C18014</v>
          </cell>
          <cell r="M134" t="str">
            <v>武经开审批准字〔2023〕01246号</v>
          </cell>
          <cell r="N134" t="str">
            <v>为用人单位推荐劳动者 、为劳动者介绍用人单位、组织开展招聘会 、开展网络招聘服务（从事网络招聘服务的，还应当依法取得电信业务经营许可证）、开展高级人才寻访（猎头）服务。</v>
          </cell>
        </row>
        <row r="135">
          <cell r="C135" t="str">
            <v>武汉辉翔人力资源有限公司</v>
          </cell>
          <cell r="D135" t="str">
            <v>91420114MA4KY22N47</v>
          </cell>
          <cell r="E135" t="str">
            <v>武汉经济技术开发区202M地块碧桂园泰富国际三期5号楼5层A01号</v>
          </cell>
        </row>
        <row r="135">
          <cell r="G135" t="str">
            <v>许祖江</v>
          </cell>
          <cell r="H135" t="str">
            <v>422426195811233595</v>
          </cell>
          <cell r="I135" t="str">
            <v>15623556510 林</v>
          </cell>
          <cell r="J135" t="str">
            <v>民营</v>
          </cell>
          <cell r="K135" t="str">
            <v>（鄂）人服证字[2022]第0108000423号</v>
          </cell>
          <cell r="L135" t="str">
            <v>420119C22004</v>
          </cell>
          <cell r="M135" t="str">
            <v>武经开审批准字〔2022〕01018号</v>
          </cell>
          <cell r="N13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36">
          <cell r="C136" t="str">
            <v>湖北诚科扬人力资源有限公司</v>
          </cell>
          <cell r="D136" t="str">
            <v>91420100MA7EMMAE00</v>
          </cell>
          <cell r="E136" t="str">
            <v>武汉经济技术开发区1R1地块华夏风情园商业1栋5层15室</v>
          </cell>
        </row>
        <row r="136">
          <cell r="G136" t="str">
            <v>陈祖军</v>
          </cell>
          <cell r="H136" t="str">
            <v>342423199008122131</v>
          </cell>
          <cell r="I136" t="str">
            <v>13301679557王丹 18907141236程杰</v>
          </cell>
          <cell r="J136" t="str">
            <v>民营</v>
          </cell>
          <cell r="K136" t="str">
            <v>（鄂）人服证字[2022]第0108000523号</v>
          </cell>
          <cell r="L136" t="str">
            <v>420119C22005</v>
          </cell>
          <cell r="M136" t="str">
            <v>武经开审批准字〔2023〕01106号</v>
          </cell>
          <cell r="N13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37">
          <cell r="C137" t="str">
            <v>湖北华屹企业管理咨询有限公司</v>
          </cell>
          <cell r="D137" t="str">
            <v>91420113MA4F559M6F</v>
          </cell>
          <cell r="E137" t="str">
            <v>湖北省武汉市武汉经济技术开发区2MA地块办公及生产用房（东方工业园5号楼）（集-HCY-5#D10）</v>
          </cell>
        </row>
        <row r="137">
          <cell r="G137" t="str">
            <v>王贤珍</v>
          </cell>
          <cell r="H137" t="str">
            <v>420101198109127029</v>
          </cell>
          <cell r="I137" t="str">
            <v>13986017836王贤珍</v>
          </cell>
          <cell r="J137" t="str">
            <v>民营</v>
          </cell>
          <cell r="K137" t="str">
            <v>（鄂）人服证字[2022]第0108000623号</v>
          </cell>
          <cell r="L137" t="str">
            <v>420119C22006</v>
          </cell>
          <cell r="M137" t="str">
            <v>武经开审批准字〔2025〕01072号</v>
          </cell>
          <cell r="N13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38">
          <cell r="C138" t="str">
            <v>武汉大汇人力资源服务有限公司</v>
          </cell>
          <cell r="D138" t="str">
            <v>91420100MA7G7QDF9C</v>
          </cell>
          <cell r="E138" t="str">
            <v>武汉经济技术开发区车城东路10号创思汇科技大厦9层906、907室</v>
          </cell>
        </row>
        <row r="138">
          <cell r="G138" t="str">
            <v>王艺</v>
          </cell>
          <cell r="H138" t="str">
            <v>420923198509146319</v>
          </cell>
          <cell r="I138" t="str">
            <v>王艺15072717702 舒诗颖18963963341</v>
          </cell>
          <cell r="J138" t="str">
            <v>民营</v>
          </cell>
          <cell r="K138" t="str">
            <v>（鄂）人服证字[2022]第0108000723号</v>
          </cell>
          <cell r="L138">
            <v>7</v>
          </cell>
          <cell r="M138" t="str">
            <v>武经开审批准字〔2022〕01028号</v>
          </cell>
          <cell r="N13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39">
          <cell r="C139" t="str">
            <v>武汉永晟人力资源有限公司</v>
          </cell>
          <cell r="D139" t="str">
            <v>91420100MA49MBL9XM</v>
          </cell>
          <cell r="E139" t="str">
            <v>武汉市汉南区纱帽街汉南大道1102号</v>
          </cell>
        </row>
        <row r="139">
          <cell r="G139" t="str">
            <v>魏绍辉 </v>
          </cell>
          <cell r="H139" t="str">
            <v>421083198008155354</v>
          </cell>
          <cell r="I139" t="str">
            <v>熊利文15527916701 魏绍辉18607219496</v>
          </cell>
          <cell r="J139" t="str">
            <v>民营</v>
          </cell>
          <cell r="K139" t="str">
            <v>（鄂）人服证字[2022]第0108000823号</v>
          </cell>
          <cell r="L139">
            <v>8</v>
          </cell>
          <cell r="M139" t="str">
            <v>武经开审批准字〔2022〕01035号</v>
          </cell>
          <cell r="N13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40">
          <cell r="C140" t="str">
            <v>武汉守诚百世人力资源有限责任公司</v>
          </cell>
          <cell r="D140" t="str">
            <v>91420113MA7H1W622D</v>
          </cell>
          <cell r="E140" t="str">
            <v>武汉市汉南区纱帽街纱帽正街46-48号第一层(30)</v>
          </cell>
        </row>
        <row r="140">
          <cell r="G140" t="str">
            <v>杨国栋</v>
          </cell>
          <cell r="H140" t="str">
            <v>420113198106031510</v>
          </cell>
          <cell r="I140" t="str">
            <v>18086029743杨国栋</v>
          </cell>
          <cell r="J140" t="str">
            <v>民营</v>
          </cell>
          <cell r="K140" t="str">
            <v>（鄂）人服证字[2022]第0108000923号</v>
          </cell>
          <cell r="L140">
            <v>9</v>
          </cell>
          <cell r="M140" t="str">
            <v>武经开审批准字〔2022〕01038号</v>
          </cell>
          <cell r="N14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41">
          <cell r="C141" t="str">
            <v>武汉同诚享智能科技有限公司</v>
          </cell>
          <cell r="D141" t="str">
            <v>91420100MA4F0KTG8L</v>
          </cell>
          <cell r="E141" t="str">
            <v>武汉经济技术开发区科技园西路6号217-1至217-4号</v>
          </cell>
        </row>
        <row r="141">
          <cell r="G141" t="str">
            <v>鄢敏</v>
          </cell>
          <cell r="H141" t="str">
            <v>421081198305252473</v>
          </cell>
          <cell r="I141" t="str">
            <v>沈燕13349849173  鄢敏18171431730</v>
          </cell>
          <cell r="J141" t="str">
            <v>民营</v>
          </cell>
          <cell r="K141" t="str">
            <v>（鄂）人服证字[2022]第0108001023号</v>
          </cell>
          <cell r="L141">
            <v>10</v>
          </cell>
          <cell r="M141" t="str">
            <v>武经开审批准字〔2022〕01048号</v>
          </cell>
          <cell r="N14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42">
          <cell r="C142" t="str">
            <v>武汉紫春博人力资源管理有限公司</v>
          </cell>
          <cell r="D142" t="str">
            <v>91420113MA49PE0D3P</v>
          </cell>
          <cell r="E142" t="str">
            <v>武汉市汉南区纱帽街月亮湾西路圣特立国际花园(一期)第9幢1层36号房</v>
          </cell>
        </row>
        <row r="142">
          <cell r="G142" t="str">
            <v>周玉双</v>
          </cell>
          <cell r="H142" t="str">
            <v>420527198412073567</v>
          </cell>
          <cell r="I142" t="str">
            <v>周玉双13476096301 王馨婷15671673217</v>
          </cell>
          <cell r="J142" t="str">
            <v>民营</v>
          </cell>
          <cell r="K142" t="str">
            <v>（鄂）人服证字[2022]第0108001123号</v>
          </cell>
          <cell r="L142">
            <v>11</v>
          </cell>
          <cell r="M142" t="str">
            <v>武经开审批准字〔2022〕01051号</v>
          </cell>
          <cell r="N14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43">
          <cell r="C143" t="str">
            <v>兢时（湖北）大数据有限公司</v>
          </cell>
          <cell r="D143" t="str">
            <v>91420100MA4F60510A</v>
          </cell>
          <cell r="E143" t="str">
            <v>武汉经济技术开发区201M地块华中智谷项目二期A1办公楼13层1、2号房</v>
          </cell>
        </row>
        <row r="143">
          <cell r="G143" t="str">
            <v>何江南</v>
          </cell>
          <cell r="H143" t="str">
            <v>513723197510010039</v>
          </cell>
          <cell r="I143" t="str">
            <v>朱红利15994243723何江南 13983016492</v>
          </cell>
          <cell r="J143" t="str">
            <v>民营</v>
          </cell>
          <cell r="K143" t="str">
            <v>（鄂）人服证字[2022]第0108001223号</v>
          </cell>
          <cell r="L143">
            <v>12</v>
          </cell>
          <cell r="M143" t="str">
            <v>武经开审批准字〔2022〕01058号</v>
          </cell>
          <cell r="N14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44">
          <cell r="C144" t="str">
            <v>武汉贤聘人力资源有限公司</v>
          </cell>
          <cell r="D144" t="str">
            <v>91420113MA7JBDFM8A</v>
          </cell>
          <cell r="E144" t="str">
            <v>武汉市汉南区纱帽街薇湖路98号4-1-3号</v>
          </cell>
        </row>
        <row r="144">
          <cell r="G144" t="str">
            <v>刘迎</v>
          </cell>
          <cell r="H144" t="str">
            <v>420113198404170025</v>
          </cell>
          <cell r="I144" t="str">
            <v>18627999953刘迎 13720159373易齐亮</v>
          </cell>
          <cell r="J144" t="str">
            <v>民营</v>
          </cell>
          <cell r="K144" t="str">
            <v>（鄂）人服证字[2022]第0108001423号</v>
          </cell>
          <cell r="L144">
            <v>14</v>
          </cell>
          <cell r="M144" t="str">
            <v>武经开审批准字〔2022〕01068号</v>
          </cell>
          <cell r="N14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45">
          <cell r="C145" t="str">
            <v>武汉奥特迪思企业管理咨询有限公司</v>
          </cell>
          <cell r="D145" t="str">
            <v>91420107MA4KT6HM58</v>
          </cell>
          <cell r="E145" t="str">
            <v>武汉经济技术开发区22MB地块南太子湖创新谷5A号楼301-2</v>
          </cell>
        </row>
        <row r="145">
          <cell r="G145" t="str">
            <v>肖庆</v>
          </cell>
          <cell r="H145" t="str">
            <v>420102198010111410</v>
          </cell>
          <cell r="I145" t="str">
            <v>王丹15342279091</v>
          </cell>
          <cell r="J145" t="str">
            <v>民营</v>
          </cell>
          <cell r="K145" t="str">
            <v>（鄂）人服证字[2022]第0108001523号</v>
          </cell>
          <cell r="L145">
            <v>15</v>
          </cell>
          <cell r="M145" t="str">
            <v>武经开审批准字〔2022〕01075号</v>
          </cell>
          <cell r="N14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46">
          <cell r="C146" t="str">
            <v>武汉赛骏人力资源服务有限公司</v>
          </cell>
          <cell r="D146" t="str">
            <v>91420111303653500N</v>
          </cell>
          <cell r="E146" t="str">
            <v>武汉市汉南区东荆街太白路西侧汉南新城(欧洲风情小镇一期三区B1)2号楼1-2层25商室</v>
          </cell>
        </row>
        <row r="146">
          <cell r="G146" t="str">
            <v>王云</v>
          </cell>
          <cell r="H146" t="str">
            <v>42058319911121101X</v>
          </cell>
          <cell r="I146" t="str">
            <v>王云 15271481314</v>
          </cell>
          <cell r="J146" t="str">
            <v>民营</v>
          </cell>
          <cell r="K146" t="str">
            <v>（鄂）人服证字[2022]第0108001623号</v>
          </cell>
          <cell r="L146">
            <v>16</v>
          </cell>
          <cell r="M146" t="str">
            <v>武经开审批准字〔2022〕01077号</v>
          </cell>
          <cell r="N14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47">
          <cell r="C147" t="str">
            <v>武汉元宇企业管理有限公司</v>
          </cell>
          <cell r="D147" t="str">
            <v>91420107MA4F56DN2C</v>
          </cell>
          <cell r="E147" t="str">
            <v>武汉经济技术开发区3MA地块（车城大道202号）冲压车间201室</v>
          </cell>
        </row>
        <row r="147">
          <cell r="G147" t="str">
            <v>王春盈</v>
          </cell>
          <cell r="H147" t="str">
            <v>420381199702070024</v>
          </cell>
          <cell r="I147" t="str">
            <v>王春盈18671922700 李维亭18672936178</v>
          </cell>
          <cell r="J147" t="str">
            <v>民营</v>
          </cell>
          <cell r="K147" t="str">
            <v>（鄂）人服证字[2021]第0108004523号</v>
          </cell>
          <cell r="L147" t="str">
            <v>45（2021年在青山以告知承诺流程办理，新编号年份不变）</v>
          </cell>
          <cell r="M147" t="str">
            <v>武经开审批准字〔2023〕01291号</v>
          </cell>
          <cell r="N14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48">
          <cell r="C148" t="str">
            <v>湖北龙科人力资源有限公司</v>
          </cell>
          <cell r="D148" t="str">
            <v>91420100MA7N0DTE5J</v>
          </cell>
          <cell r="E148" t="str">
            <v>武汉经济技术开发区枫树五路299号1号研发楼6层603室</v>
          </cell>
        </row>
        <row r="148">
          <cell r="G148" t="str">
            <v>廖翠想</v>
          </cell>
          <cell r="H148" t="str">
            <v>420984196706124745</v>
          </cell>
          <cell r="I148" t="str">
            <v>13886069028廖翠想 13296682900陈振辙</v>
          </cell>
          <cell r="J148" t="str">
            <v>民营</v>
          </cell>
          <cell r="K148" t="str">
            <v>（鄂）人服证字[2022]第0108001723号</v>
          </cell>
          <cell r="L148">
            <v>17</v>
          </cell>
          <cell r="M148" t="str">
            <v>武经开审批准字〔2022〕01082号</v>
          </cell>
          <cell r="N14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49">
          <cell r="C149" t="str">
            <v>纵翔人力资源（武汉）有限公司</v>
          </cell>
          <cell r="D149" t="str">
            <v>91420100MA7KAXAH54</v>
          </cell>
          <cell r="E149" t="str">
            <v>武汉经济技术开发区12C2地块武汉经开万达广场B区S5-4栋8层B4-20室</v>
          </cell>
        </row>
        <row r="149">
          <cell r="G149" t="str">
            <v> 孙伍兰 </v>
          </cell>
          <cell r="H149" t="str">
            <v>420984198812147528</v>
          </cell>
          <cell r="I149" t="str">
            <v>13871431111 孙伍兰  13871286553蔡锐</v>
          </cell>
          <cell r="J149" t="str">
            <v>民营</v>
          </cell>
          <cell r="K149" t="str">
            <v>（鄂）人服证字[2022]第0108001823号</v>
          </cell>
          <cell r="L149">
            <v>18</v>
          </cell>
          <cell r="M149" t="str">
            <v>武经开审批准字〔2023〕01144号</v>
          </cell>
          <cell r="N14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0">
          <cell r="C150" t="str">
            <v>湖北筑勍人力资源有限公司</v>
          </cell>
          <cell r="D150" t="str">
            <v>91420100MA7JGWL643</v>
          </cell>
          <cell r="E150" t="str">
            <v>武汉经济技术开发区201M地块华人汇和科技园(华中智谷)一期F10研发楼5层6室</v>
          </cell>
        </row>
        <row r="150">
          <cell r="G150" t="str">
            <v>赵国石</v>
          </cell>
          <cell r="H150" t="str">
            <v>429005198711114296</v>
          </cell>
          <cell r="I150" t="str">
            <v>赵国石13797026940  彭浩13797026940</v>
          </cell>
          <cell r="J150" t="str">
            <v>民营</v>
          </cell>
          <cell r="K150" t="str">
            <v>（鄂）人服证字[2022]第0108002023号</v>
          </cell>
          <cell r="L150">
            <v>20</v>
          </cell>
          <cell r="M150" t="str">
            <v>武经开审批准字〔2022〕01089号</v>
          </cell>
          <cell r="N15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1">
          <cell r="C151" t="str">
            <v>湖北省博思仕达企业管理咨询有限公司</v>
          </cell>
          <cell r="D151" t="str">
            <v>91420600MA4922JY8L</v>
          </cell>
          <cell r="E151" t="str">
            <v>武汉经济技术开发区202M地块碧桂园泰富国际一期4号楼19层A01室</v>
          </cell>
        </row>
        <row r="151">
          <cell r="G151" t="str">
            <v>徐欣</v>
          </cell>
          <cell r="H151" t="str">
            <v>420381198510303028</v>
          </cell>
          <cell r="I151" t="str">
            <v>15827119592徐欣</v>
          </cell>
          <cell r="J151" t="str">
            <v>民营</v>
          </cell>
          <cell r="K151" t="str">
            <v>（鄂）人服证字[2022]第0108002123号</v>
          </cell>
          <cell r="L151">
            <v>21</v>
          </cell>
          <cell r="M151" t="str">
            <v>武经开审批准字〔2022〕01094号</v>
          </cell>
          <cell r="N15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2">
          <cell r="C152" t="str">
            <v>武汉鑫佳美物业管理有限公司</v>
          </cell>
          <cell r="D152" t="str">
            <v>9142010068881241XE</v>
          </cell>
          <cell r="E152" t="str">
            <v>武汉经济技术开发区19C26地块中环湖畔·臻园5栋5层6室</v>
          </cell>
        </row>
        <row r="152">
          <cell r="G152" t="str">
            <v>罗翩</v>
          </cell>
          <cell r="H152" t="str">
            <v>429004199302104722</v>
          </cell>
          <cell r="I152" t="str">
            <v>13297966466 吕俊宏 15607134222 罗中华</v>
          </cell>
          <cell r="J152" t="str">
            <v>民营</v>
          </cell>
          <cell r="K152" t="str">
            <v>（鄂）人服证字[2022]第0108002223号</v>
          </cell>
          <cell r="L152">
            <v>22</v>
          </cell>
          <cell r="M152" t="str">
            <v>武经开审批准字〔2025〕01189号</v>
          </cell>
          <cell r="N15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3">
          <cell r="C153" t="str">
            <v>武汉仕界人才服务有限公司</v>
          </cell>
          <cell r="D153" t="str">
            <v>91420114MA7KP2M854</v>
          </cell>
          <cell r="E153" t="str">
            <v>武汉经济技术开发区16G1地块奥林花园52栋9号</v>
          </cell>
        </row>
        <row r="153">
          <cell r="G153" t="str">
            <v>吴红</v>
          </cell>
          <cell r="H153" t="str">
            <v>420203196009122924</v>
          </cell>
          <cell r="I153" t="str">
            <v>13545018696吴红19172334225张蜀艳</v>
          </cell>
          <cell r="J153" t="str">
            <v>民营</v>
          </cell>
          <cell r="K153" t="str">
            <v>（鄂）人服证字[2022]第0108002323号</v>
          </cell>
          <cell r="L153">
            <v>23</v>
          </cell>
          <cell r="M153" t="str">
            <v>武经开审批准字〔2022〕01119号</v>
          </cell>
          <cell r="N15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4">
          <cell r="C154" t="str">
            <v>武汉焜耀人力资源服务有限公司</v>
          </cell>
          <cell r="D154" t="str">
            <v>91420100MABLUJ4B7H</v>
          </cell>
          <cell r="E154" t="str">
            <v>武汉经济技术开发区202M地块碧桂园泰富国际一期3号楼14层C01、C02室</v>
          </cell>
        </row>
        <row r="154">
          <cell r="G154" t="str">
            <v>胡佳</v>
          </cell>
          <cell r="H154" t="str">
            <v>421087200201067319</v>
          </cell>
          <cell r="I154" t="str">
            <v>15342358865 刘爽 18062974279 胡佳</v>
          </cell>
          <cell r="J154" t="str">
            <v>民营</v>
          </cell>
          <cell r="K154" t="str">
            <v>（鄂）人服证字[2022]第0108002423号</v>
          </cell>
          <cell r="L154">
            <v>24</v>
          </cell>
          <cell r="M154" t="str">
            <v>武经开审批准字〔2022〕01133号</v>
          </cell>
          <cell r="N15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5">
          <cell r="C155" t="str">
            <v>前包人力资源管理有限公司</v>
          </cell>
          <cell r="D155" t="str">
            <v>91420000MA4882F57K</v>
          </cell>
          <cell r="E155" t="str">
            <v>武汉经济技术开发区201M地块华中智谷项目二期A1办公楼16层1、2、3、4、5、6号</v>
          </cell>
        </row>
        <row r="155">
          <cell r="G155" t="str">
            <v>谭明辉</v>
          </cell>
          <cell r="H155" t="str">
            <v>42280119820511261X</v>
          </cell>
          <cell r="I155" t="str">
            <v>17771820161朱华 13554628105田宏海 18507192875谭明辉</v>
          </cell>
          <cell r="J155" t="str">
            <v>民营</v>
          </cell>
          <cell r="K155" t="str">
            <v>（鄂）人服证字[2022]第0108002523号</v>
          </cell>
          <cell r="L155">
            <v>25</v>
          </cell>
          <cell r="M155" t="str">
            <v>武经开审批准字〔2022〕01319号</v>
          </cell>
          <cell r="N15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6">
          <cell r="C156" t="str">
            <v>湖北和众超越人力资源有限公司</v>
          </cell>
          <cell r="D156" t="str">
            <v>91420115MA49AUL37H</v>
          </cell>
          <cell r="E156" t="str">
            <v>武汉经济技术开发区碧桂园泰富国际一期第4号楼5层C01号房</v>
          </cell>
        </row>
        <row r="156">
          <cell r="G156" t="str">
            <v>张艳</v>
          </cell>
          <cell r="H156" t="str">
            <v>420105198009092047</v>
          </cell>
          <cell r="I156" t="str">
            <v>13986033409 王晓华 13971018718 张艳</v>
          </cell>
          <cell r="J156" t="str">
            <v>民营</v>
          </cell>
          <cell r="K156" t="str">
            <v>（鄂）人服证字[2022]第0108002623号</v>
          </cell>
          <cell r="L156">
            <v>26</v>
          </cell>
          <cell r="M156" t="str">
            <v>武经开审批准字〔2022〕01142号</v>
          </cell>
          <cell r="N15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7">
          <cell r="C157" t="str">
            <v>武汉维泰信息科技有限公司</v>
          </cell>
          <cell r="D157" t="str">
            <v>91420100MABN2EEKXD</v>
          </cell>
          <cell r="E157" t="str">
            <v>武汉经济技术开发区22MB地块南太子湖创新谷5A号楼303</v>
          </cell>
        </row>
        <row r="157">
          <cell r="G157" t="str">
            <v>熊晓飞</v>
          </cell>
          <cell r="H157" t="str">
            <v>420106198009164414</v>
          </cell>
          <cell r="I157" t="str">
            <v>13628639988 黄翠玲  13607161122 熊晓飞</v>
          </cell>
          <cell r="J157" t="str">
            <v>民营</v>
          </cell>
          <cell r="K157" t="str">
            <v>（鄂）人服证字[2022]第0108002823号</v>
          </cell>
          <cell r="L157">
            <v>28</v>
          </cell>
          <cell r="M157" t="str">
            <v>武经开审批准字〔2023〕01087号</v>
          </cell>
          <cell r="N15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8">
          <cell r="C158" t="str">
            <v>武汉戎威天成人力资源有限公司</v>
          </cell>
          <cell r="D158" t="str">
            <v>91420100MA4F5PDE0K</v>
          </cell>
          <cell r="E158" t="str">
            <v>武汉经济技术开发区15M地块三元寺工业园1号楼（车城南路10号）一层12号</v>
          </cell>
        </row>
        <row r="158">
          <cell r="G158" t="str">
            <v>邹木华</v>
          </cell>
          <cell r="H158" t="str">
            <v>420121195707194813</v>
          </cell>
          <cell r="I158" t="str">
            <v>15377620001邹木华 18702719532饶倩</v>
          </cell>
          <cell r="J158" t="str">
            <v>民营</v>
          </cell>
          <cell r="K158" t="str">
            <v>（鄂）人服证字[2022]第0108002923号</v>
          </cell>
          <cell r="L158">
            <v>29</v>
          </cell>
          <cell r="M158" t="str">
            <v>武经开审批准字〔2023〕01047号</v>
          </cell>
          <cell r="N15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59">
          <cell r="C159" t="str">
            <v>湖北文蔚人力资源有限公司</v>
          </cell>
          <cell r="D159" t="str">
            <v>91420113MABR4LWG5W</v>
          </cell>
          <cell r="E159" t="str">
            <v>湖北省武汉市武汉经济技术开发区沌口街道太子湖路266号创谷科技楼T-CCCG-4022</v>
          </cell>
        </row>
        <row r="159">
          <cell r="G159" t="str">
            <v>汪凡</v>
          </cell>
          <cell r="H159" t="str">
            <v>422201199509136014</v>
          </cell>
          <cell r="I159">
            <v>18627823169</v>
          </cell>
          <cell r="J159" t="str">
            <v>民营</v>
          </cell>
          <cell r="K159" t="str">
            <v>（鄂）人服证字[2022]第0108003023号</v>
          </cell>
          <cell r="L159">
            <v>30</v>
          </cell>
          <cell r="M159" t="str">
            <v>武经开审批准字〔2023〕01084号</v>
          </cell>
          <cell r="N15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60">
          <cell r="C160" t="str">
            <v>湖北雨恒人力资源服务有限公司</v>
          </cell>
          <cell r="D160" t="str">
            <v>91420100MABNR2TL7R</v>
          </cell>
          <cell r="E160" t="str">
            <v>武汉经济技术开发区4W1地块（全力五路128号）综合楼3楼301,303室</v>
          </cell>
        </row>
        <row r="160">
          <cell r="G160" t="str">
            <v>聂忱</v>
          </cell>
          <cell r="H160" t="str">
            <v>420528199404120010</v>
          </cell>
          <cell r="I160" t="str">
            <v>13621555929 聂忱 15927043704 伍丽珍</v>
          </cell>
          <cell r="J160" t="str">
            <v>民营</v>
          </cell>
          <cell r="K160" t="str">
            <v>（鄂）人服证字[2022]第0108003123号</v>
          </cell>
          <cell r="L160">
            <v>31</v>
          </cell>
          <cell r="M160" t="str">
            <v>武经开审批准字〔2022〕01179号</v>
          </cell>
          <cell r="N16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61">
          <cell r="C161" t="str">
            <v>中科禹泽（武汉）工程设备有限公司</v>
          </cell>
          <cell r="D161" t="str">
            <v>914201005782785193</v>
          </cell>
          <cell r="E161" t="str">
            <v>武汉经济技术开发区1C1地块建银商务公馆第B、C幢26层（7）号房</v>
          </cell>
        </row>
        <row r="161">
          <cell r="G161" t="str">
            <v>方杨</v>
          </cell>
          <cell r="H161" t="str">
            <v>420101200206277029</v>
          </cell>
          <cell r="I161" t="str">
            <v>李少荣13329720484  沈燕 13349849173</v>
          </cell>
          <cell r="J161" t="str">
            <v>民营</v>
          </cell>
          <cell r="K161" t="str">
            <v>（鄂）人服证字[2022]第0108003223号</v>
          </cell>
          <cell r="L161">
            <v>32</v>
          </cell>
          <cell r="M161" t="str">
            <v>武经开审批准字〔2025〕01198号</v>
          </cell>
          <cell r="N16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62">
          <cell r="C162" t="str">
            <v>湖北梓航人力资源有限公司</v>
          </cell>
          <cell r="D162" t="str">
            <v>91420100MABTR5995P</v>
          </cell>
          <cell r="E162" t="str">
            <v>武汉经济技术开发区19C2地块武汉经开未来城B栋10层22室</v>
          </cell>
        </row>
        <row r="162">
          <cell r="G162" t="str">
            <v>马露</v>
          </cell>
          <cell r="H162" t="str">
            <v>411303198909203328</v>
          </cell>
          <cell r="I162" t="str">
            <v>18971591835 桂芷君 16627635920       13837740215</v>
          </cell>
          <cell r="J162" t="str">
            <v>民营</v>
          </cell>
          <cell r="K162" t="str">
            <v>（鄂）人服证字[2022]第0108003423号</v>
          </cell>
          <cell r="L162">
            <v>34</v>
          </cell>
          <cell r="M162" t="str">
            <v>武经开审批准字〔2022〕01192号</v>
          </cell>
          <cell r="N16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63">
          <cell r="C163" t="str">
            <v>武汉迈森豪人力资源有限公司</v>
          </cell>
          <cell r="D163" t="str">
            <v>91420100MA7LPKJT83</v>
          </cell>
          <cell r="E163" t="str">
            <v>武汉经济技术开发区枫树三路16附1号</v>
          </cell>
        </row>
        <row r="163">
          <cell r="G163" t="str">
            <v>易碧亚</v>
          </cell>
          <cell r="H163" t="str">
            <v>42082119680305002X</v>
          </cell>
          <cell r="I163" t="str">
            <v> 18986077277李（第三方） 13807100707 李成灿  18872276664 郭慧</v>
          </cell>
          <cell r="J163" t="str">
            <v>民营</v>
          </cell>
          <cell r="K163" t="str">
            <v>（鄂）人服证字[2022]第0108003523号</v>
          </cell>
          <cell r="L163">
            <v>35</v>
          </cell>
          <cell r="M163" t="str">
            <v>武经开审批准字〔2022〕01202号</v>
          </cell>
          <cell r="N16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64">
          <cell r="C164" t="str">
            <v>湖北辉驰人力资源服务有限公司</v>
          </cell>
          <cell r="D164" t="str">
            <v>91420112MA49MQ3H11</v>
          </cell>
          <cell r="E164" t="str">
            <v>武汉经济技术开发区17C1地块东合中心二期第D幢3层311号房</v>
          </cell>
        </row>
        <row r="164">
          <cell r="G164" t="str">
            <v>王博</v>
          </cell>
          <cell r="H164" t="str">
            <v>420302199507080010</v>
          </cell>
          <cell r="I164" t="str">
            <v>15586440001</v>
          </cell>
          <cell r="J164" t="str">
            <v>民营</v>
          </cell>
          <cell r="K164" t="str">
            <v>（鄂）人服证字[2021]第0108004613号</v>
          </cell>
          <cell r="L164" t="str">
            <v>46（2021年在东湖高新办理人资证，新编号年份不变）</v>
          </cell>
          <cell r="M164" t="str">
            <v>武经开审批准字〔2022〕01206号</v>
          </cell>
          <cell r="N16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65">
          <cell r="C165" t="str">
            <v>湖北宜尚企管理有限公司</v>
          </cell>
          <cell r="D165" t="str">
            <v>91420105MA4F21QM71</v>
          </cell>
          <cell r="E165" t="str">
            <v>湖北省武汉市武汉经济技术开发区车城东路10号创思汇科技大厦【T-CSH1407】室</v>
          </cell>
          <cell r="F165" t="str">
            <v>14层1407</v>
          </cell>
          <cell r="G165" t="str">
            <v>周婷</v>
          </cell>
          <cell r="H165" t="str">
            <v>420921199002284685</v>
          </cell>
          <cell r="I165" t="str">
            <v>胡正龙13294141319周婷 13397153514</v>
          </cell>
          <cell r="J165" t="str">
            <v>民营</v>
          </cell>
          <cell r="K165" t="str">
            <v>（鄂）人服证字[2022]第0108003623号</v>
          </cell>
          <cell r="L165">
            <v>36</v>
          </cell>
          <cell r="M165" t="str">
            <v>武经开审批准字〔2025〕01257号</v>
          </cell>
          <cell r="N16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66">
          <cell r="C166" t="str">
            <v>武汉中天鑫源物流有限公司</v>
          </cell>
          <cell r="D166" t="str">
            <v>91420100669506652R</v>
          </cell>
          <cell r="E166" t="str">
            <v>武汉经济技术开发区全力二路101号经开智造2045创新谷5号厂房501-1</v>
          </cell>
        </row>
        <row r="166">
          <cell r="G166" t="str">
            <v>章剑</v>
          </cell>
          <cell r="H166" t="str">
            <v>420111197112174131</v>
          </cell>
          <cell r="I166" t="str">
            <v>13971332325肖文辉 13607143626章剑</v>
          </cell>
          <cell r="J166" t="str">
            <v>民营</v>
          </cell>
          <cell r="K166" t="str">
            <v>（鄂）人服证字[2022]第0108003723号</v>
          </cell>
          <cell r="L166">
            <v>37</v>
          </cell>
          <cell r="M166" t="str">
            <v>武经开审批准字〔2022〕01208号</v>
          </cell>
          <cell r="N16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67">
          <cell r="C167" t="str">
            <v>郑州飞弘人才资源开发有限公司武汉分公司</v>
          </cell>
          <cell r="D167" t="str">
            <v>91420100MABY4094XG</v>
          </cell>
          <cell r="E167" t="str">
            <v>武汉经济技术开发区12C2地块武汉经开万达广场B区S5-3栋25层B3-6室</v>
          </cell>
        </row>
        <row r="167">
          <cell r="G167" t="str">
            <v>王喜梅</v>
          </cell>
          <cell r="H167" t="str">
            <v>410104195608190042</v>
          </cell>
          <cell r="I167">
            <v>18625516758</v>
          </cell>
          <cell r="J167" t="str">
            <v>民营</v>
          </cell>
          <cell r="K167" t="str">
            <v>武经开审批备字〔2022〕02003号</v>
          </cell>
          <cell r="L167" t="str">
            <v>/</v>
          </cell>
          <cell r="M167" t="str">
            <v>武经开审批备字〔2022〕02003号</v>
          </cell>
          <cell r="N167" t="str">
            <v>为劳动者介绍用人单位；人才推荐；人才招聘</v>
          </cell>
        </row>
        <row r="168">
          <cell r="C168" t="str">
            <v>武汉博程人力资源有限公司</v>
          </cell>
          <cell r="D168" t="str">
            <v>91420114MA4KYMUY70</v>
          </cell>
          <cell r="E168" t="str">
            <v>湖北省武汉市武汉经济技术开发区3MA地块车城大道202号2号车间、S1装配车间（T-HPYF-6005）</v>
          </cell>
        </row>
        <row r="168">
          <cell r="G168" t="str">
            <v>汤枫</v>
          </cell>
          <cell r="H168" t="str">
            <v>42010519720125083X</v>
          </cell>
          <cell r="I168" t="str">
            <v>18062412320</v>
          </cell>
          <cell r="J168" t="str">
            <v>民营</v>
          </cell>
          <cell r="K168" t="str">
            <v>（鄂）人服证字[2021]第0108004713号</v>
          </cell>
          <cell r="L168" t="str">
            <v>47（2021年在蔡甸办理人资证，新编号年份不变）</v>
          </cell>
          <cell r="M168" t="str">
            <v>武经开审批准字〔2022〕01210号</v>
          </cell>
          <cell r="N16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69">
          <cell r="C169" t="str">
            <v>武汉华锦瑞实业有限公司</v>
          </cell>
          <cell r="D169" t="str">
            <v>91420100666780824D</v>
          </cell>
          <cell r="E169" t="str">
            <v>武汉经济技术开发区经开大道88号一号楼（孵化器XCH-B361）</v>
          </cell>
        </row>
        <row r="169">
          <cell r="G169" t="str">
            <v>胡永生</v>
          </cell>
          <cell r="H169" t="str">
            <v>420300196108010334</v>
          </cell>
          <cell r="I169" t="str">
            <v>邬倩13627209989 胡永生13971919958</v>
          </cell>
          <cell r="J169" t="str">
            <v>民营</v>
          </cell>
          <cell r="K169" t="str">
            <v>（鄂）人服证字[2022]第0108003823号</v>
          </cell>
          <cell r="L169">
            <v>38</v>
          </cell>
          <cell r="M169" t="str">
            <v>武经开审批准字〔2022〕01217号</v>
          </cell>
          <cell r="N16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70">
          <cell r="C170" t="str">
            <v>武汉采虹盒子文化传媒有限责任公司</v>
          </cell>
          <cell r="D170" t="str">
            <v>91420100MABN4UY674</v>
          </cell>
          <cell r="E170" t="str">
            <v>武汉经济技术开发区沌阳街道青澳都市尚巢1号楼1406</v>
          </cell>
        </row>
        <row r="170">
          <cell r="G170" t="str">
            <v>孙睿泽</v>
          </cell>
          <cell r="H170" t="str">
            <v>150203199309174222</v>
          </cell>
          <cell r="I170" t="str">
            <v>15629184861</v>
          </cell>
          <cell r="J170" t="str">
            <v>民营</v>
          </cell>
          <cell r="K170" t="str">
            <v>（鄂）人服证字[2022]第0108003923号</v>
          </cell>
          <cell r="L170">
            <v>39</v>
          </cell>
          <cell r="M170" t="str">
            <v>武经开审批准字〔2022〕01218号</v>
          </cell>
          <cell r="N17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71">
          <cell r="C171" t="str">
            <v>武汉尊临商务有限责任公司</v>
          </cell>
          <cell r="D171" t="str">
            <v>91420100MA7HNGTK2H</v>
          </cell>
          <cell r="E171" t="str">
            <v>武汉经济技术开发区4C2地块果岭公元二期第9、10幢9单元9层7号房</v>
          </cell>
        </row>
        <row r="171">
          <cell r="G171" t="str">
            <v>姜棋皓</v>
          </cell>
          <cell r="H171" t="str">
            <v>370683199605143214</v>
          </cell>
          <cell r="I171" t="str">
            <v>13237142479（周雍超）13971332325（肖文辉)
</v>
          </cell>
          <cell r="J171" t="str">
            <v>民营</v>
          </cell>
          <cell r="K171" t="str">
            <v>（鄂）人服证字[2022]第0108004023号</v>
          </cell>
          <cell r="L171">
            <v>40</v>
          </cell>
          <cell r="M171" t="str">
            <v>武经开审批准字〔2022〕01232号</v>
          </cell>
          <cell r="N17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72">
          <cell r="C172" t="str">
            <v>武汉景行英才人力资源服务有限公司</v>
          </cell>
          <cell r="D172" t="str">
            <v>91420105MA4KXT44X2</v>
          </cell>
          <cell r="E172" t="str">
            <v>武汉经济技术开发区201M地块华中智谷项目二期A1办公楼11层2、3、4号</v>
          </cell>
        </row>
        <row r="172">
          <cell r="G172" t="str">
            <v>艾文超</v>
          </cell>
          <cell r="H172" t="str">
            <v>429006198509184537</v>
          </cell>
          <cell r="I172" t="str">
            <v>李贞15927188693 艾文超18986937133</v>
          </cell>
          <cell r="J172" t="str">
            <v>民营</v>
          </cell>
          <cell r="K172" t="str">
            <v>（鄂）人服证字[2021]第0108004813号</v>
          </cell>
          <cell r="L172" t="str">
            <v>48（2021年在汉阳办理人资证，新编号年份不变）</v>
          </cell>
          <cell r="M172" t="str">
            <v>武经开审批准字〔2024〕01091号</v>
          </cell>
          <cell r="N17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73">
          <cell r="C173" t="str">
            <v>中智湖北经济技术合作有限公司经开分公司</v>
          </cell>
          <cell r="D173" t="str">
            <v>91420100MABXNL8G1R</v>
          </cell>
          <cell r="E173" t="str">
            <v>武汉经济技术开发区201M地块华中智谷项目二期A1办公楼15层6号</v>
          </cell>
        </row>
        <row r="173">
          <cell r="G173" t="str">
            <v>杨青</v>
          </cell>
          <cell r="H173" t="str">
            <v>420111197306024027</v>
          </cell>
          <cell r="I173" t="str">
            <v>赵宁宁15629611908 </v>
          </cell>
          <cell r="J173" t="str">
            <v>民营</v>
          </cell>
          <cell r="K173" t="str">
            <v>（鄂）人服证字[2020]第0114031812号（总公司证号)</v>
          </cell>
          <cell r="L173" t="str">
            <v>/</v>
          </cell>
          <cell r="M173" t="str">
            <v>武经开审批备字〔2022〕02004号</v>
          </cell>
          <cell r="N17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74">
          <cell r="C174" t="str">
            <v>湖北汉程人力资源服务有限公司</v>
          </cell>
          <cell r="D174" t="str">
            <v>91420111MA4L0C8A9K</v>
          </cell>
          <cell r="E174" t="str">
            <v>武汉经济技术开发区201M地块华中智谷项目二期A1办公楼12层1、5、6号</v>
          </cell>
        </row>
        <row r="174">
          <cell r="G174" t="str">
            <v>周祠焱</v>
          </cell>
          <cell r="H174" t="str">
            <v>421102199108220493</v>
          </cell>
          <cell r="I174" t="str">
            <v>刘佳15377058802</v>
          </cell>
          <cell r="J174" t="str">
            <v>民营</v>
          </cell>
          <cell r="K174" t="str">
            <v>（鄂）人服证字[2018]第0108004113号</v>
          </cell>
          <cell r="L174" t="str">
            <v>由洪山区跨区变更，原证号420111C18049  按照新编号规则，年份不变，序列号为41</v>
          </cell>
          <cell r="M174" t="str">
            <v>武经开审批准字〔2025〕01210号</v>
          </cell>
          <cell r="N17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75">
          <cell r="C175" t="str">
            <v>武汉群英荟萃人力资源有限公司</v>
          </cell>
          <cell r="D175" t="str">
            <v>91420100MABXATUF4C</v>
          </cell>
          <cell r="E175" t="str">
            <v>武汉经济技术开发区2MA地块办公及生产用房（东方工业园5号-6号楼）（集-HCY-6＃C14）</v>
          </cell>
        </row>
        <row r="175">
          <cell r="G175" t="str">
            <v>陶秋红</v>
          </cell>
          <cell r="H175" t="str">
            <v>420102196908311241</v>
          </cell>
          <cell r="I175" t="str">
            <v>骆娜15671600332 陶秋红18071113110</v>
          </cell>
          <cell r="J175" t="str">
            <v>民营</v>
          </cell>
          <cell r="K175" t="str">
            <v>（鄂）人服证字[2022]第0108004323号</v>
          </cell>
          <cell r="L175">
            <v>43</v>
          </cell>
          <cell r="M175" t="str">
            <v>武经开审批准字〔2022〕01248号</v>
          </cell>
          <cell r="N17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76">
          <cell r="C176" t="str">
            <v>湖北季诺人力资源有限公司</v>
          </cell>
          <cell r="D176" t="str">
            <v>91420100MABY8J6YXB</v>
          </cell>
          <cell r="E176" t="str">
            <v>武汉经济技术开发区12C2地块武汉经开万达广场B区第S5-3幢23层B3-16号房</v>
          </cell>
        </row>
        <row r="176">
          <cell r="G176" t="str">
            <v>袁庆</v>
          </cell>
          <cell r="H176" t="str">
            <v>420115198911110089</v>
          </cell>
          <cell r="I176" t="str">
            <v>13662558275 李泽智 18827057476 吕丹慧 18672568428 陈晨 13628607735 袁庆</v>
          </cell>
          <cell r="J176" t="str">
            <v>民营</v>
          </cell>
          <cell r="K176" t="str">
            <v>（鄂）人服证字[2022]第0108004423号</v>
          </cell>
          <cell r="L176">
            <v>44</v>
          </cell>
          <cell r="M176" t="str">
            <v>武经开审批准字〔2024〕01434号</v>
          </cell>
          <cell r="N17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77">
          <cell r="C177" t="str">
            <v>武汉市普盛物流服务有限公司</v>
          </cell>
          <cell r="D177" t="str">
            <v>91420114MA4KWPYB1R</v>
          </cell>
          <cell r="E177" t="str">
            <v>武汉经济技术开发区科技园西路6号210-1、211-1号</v>
          </cell>
        </row>
        <row r="177">
          <cell r="G177" t="str">
            <v>何秋明</v>
          </cell>
          <cell r="H177" t="str">
            <v>420122197809120079</v>
          </cell>
          <cell r="I177" t="str">
            <v>母小菊15827282676 何秋明13986106143</v>
          </cell>
          <cell r="J177" t="str">
            <v>民营</v>
          </cell>
          <cell r="K177" t="str">
            <v>（鄂）人服证字[2022]第0108004623号</v>
          </cell>
          <cell r="L177">
            <v>46</v>
          </cell>
          <cell r="M177" t="str">
            <v>武经开审批准字〔2022〕01255号</v>
          </cell>
          <cell r="N17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78">
          <cell r="C178" t="str">
            <v>武汉市紫恒人力资源服务有限公司</v>
          </cell>
          <cell r="D178" t="str">
            <v>91420100MA4K2UTBX4</v>
          </cell>
          <cell r="E178" t="str">
            <v>湖北省武汉市武汉经济技术开发区新民路73号小商品市场3号三层（A区、B区）</v>
          </cell>
        </row>
        <row r="178">
          <cell r="G178" t="str">
            <v>张飞</v>
          </cell>
          <cell r="H178" t="str">
            <v>420101198112047038</v>
          </cell>
          <cell r="I178" t="str">
            <v>杨洁13098826146 张飞13871289294</v>
          </cell>
          <cell r="J178" t="str">
            <v>民营</v>
          </cell>
          <cell r="K178" t="str">
            <v>（鄂）人服证字[2019]第0108002913号</v>
          </cell>
          <cell r="L178" t="str">
            <v>29（2019年在蔡甸办理人资证，新编号年份不变）</v>
          </cell>
          <cell r="M178" t="str">
            <v>武经开审批准字〔2025〕01007号</v>
          </cell>
          <cell r="N17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79">
          <cell r="C179" t="str">
            <v>湖北铭仁人力资源管理有限公司</v>
          </cell>
          <cell r="D179" t="str">
            <v>91420105MA4KRED43Y</v>
          </cell>
          <cell r="E179" t="str">
            <v>武汉经济技术开发区3R2地块湘隆·时代商业中心A区3栋6号</v>
          </cell>
        </row>
        <row r="179">
          <cell r="G179" t="str">
            <v>吴绍勇</v>
          </cell>
          <cell r="H179" t="str">
            <v>422822199101232517</v>
          </cell>
          <cell r="I179" t="str">
            <v>13135878819陈光乾 15342358865刘爽</v>
          </cell>
          <cell r="J179" t="str">
            <v>民营</v>
          </cell>
          <cell r="K179" t="str">
            <v>（鄂）人服证字[2022]第0108004823号</v>
          </cell>
          <cell r="L179">
            <v>48</v>
          </cell>
          <cell r="M179" t="str">
            <v>武经开审批准字〔2022〕01275号</v>
          </cell>
          <cell r="N17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80">
          <cell r="C180" t="str">
            <v>武汉玖玖宏人力资源有限公司</v>
          </cell>
          <cell r="D180" t="str">
            <v>91420100MA49G7K06U</v>
          </cell>
          <cell r="E180" t="str">
            <v>武汉经济技术开发区201M地块华中智谷项目二期A1办公楼11层1号</v>
          </cell>
        </row>
        <row r="180">
          <cell r="G180" t="str">
            <v>易建新</v>
          </cell>
          <cell r="H180" t="str">
            <v>511226197804060031</v>
          </cell>
          <cell r="I180" t="str">
            <v>15171791111易建新 13387118225叶灵</v>
          </cell>
          <cell r="J180" t="str">
            <v>民营</v>
          </cell>
          <cell r="K180" t="str">
            <v>（鄂）人服证字[2022]第0108004923号</v>
          </cell>
          <cell r="L180">
            <v>49</v>
          </cell>
          <cell r="M180" t="str">
            <v>武经开审批准字〔2022〕01276号</v>
          </cell>
          <cell r="N18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81">
          <cell r="C181" t="str">
            <v>武汉创赢绿动数字科技有限公司</v>
          </cell>
          <cell r="D181" t="str">
            <v>91420100MA4KWU4P9Y</v>
          </cell>
          <cell r="E181" t="str">
            <v>武汉经济技术开发区经开万达广场B区第S5-4幢18层B4-5号房</v>
          </cell>
        </row>
        <row r="181">
          <cell r="G181" t="str">
            <v>杨文玮</v>
          </cell>
          <cell r="H181" t="str">
            <v>420111197304264158</v>
          </cell>
          <cell r="I181" t="str">
            <v>13307122100 黄海达 18207142627 蒋红艳 13910592619 杨文玮</v>
          </cell>
          <cell r="J181" t="str">
            <v>民营</v>
          </cell>
          <cell r="K181" t="str">
            <v>（鄂）人服证字[2022]第0108005023号</v>
          </cell>
          <cell r="L181">
            <v>50</v>
          </cell>
          <cell r="M181" t="str">
            <v>武经开审批准字〔2022〕01283号</v>
          </cell>
          <cell r="N18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82">
          <cell r="C182" t="str">
            <v>武汉龙勤骏盛人力资源有限公司</v>
          </cell>
          <cell r="D182" t="str">
            <v>91420100MA7MRM1G4C</v>
          </cell>
          <cell r="E182" t="str">
            <v>武汉经济技术开发区30R地块奥林花园28栋1层13室</v>
          </cell>
        </row>
        <row r="182">
          <cell r="G182" t="str">
            <v>罗钻勤</v>
          </cell>
          <cell r="H182" t="str">
            <v>420106200009100031</v>
          </cell>
          <cell r="I182" t="str">
            <v>18062412910罗钻勤 13260587995曾贤</v>
          </cell>
          <cell r="J182" t="str">
            <v>民营</v>
          </cell>
          <cell r="K182" t="str">
            <v>（鄂）人服证字[2022]第0108005223号</v>
          </cell>
          <cell r="L182">
            <v>52</v>
          </cell>
          <cell r="M182" t="str">
            <v>武经开审批准字〔2022〕01304号</v>
          </cell>
          <cell r="N18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83">
          <cell r="C183" t="str">
            <v>车城智能装备（武汉）有限公司</v>
          </cell>
          <cell r="D183" t="str">
            <v>91420114086615654R</v>
          </cell>
          <cell r="E183" t="str">
            <v>武汉经济技术开发区沌阳大道385号通达伟业大厦3层3008号</v>
          </cell>
        </row>
        <row r="183">
          <cell r="G183" t="str">
            <v>杜林</v>
          </cell>
          <cell r="H183" t="str">
            <v>420102196208031716</v>
          </cell>
          <cell r="I183" t="str">
            <v>18986183143 杜林 15926473476罗祎 18108617582 肖</v>
          </cell>
          <cell r="J183" t="str">
            <v>民营</v>
          </cell>
          <cell r="K183" t="str">
            <v>（鄂）人服证字[2022]第0108005323号</v>
          </cell>
          <cell r="L183">
            <v>53</v>
          </cell>
          <cell r="M183" t="str">
            <v>武经开审批准字〔2022〕01315号</v>
          </cell>
          <cell r="N18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84">
          <cell r="C184" t="str">
            <v>武汉市富熙泽人力资源有限公司</v>
          </cell>
          <cell r="D184" t="str">
            <v>91420113MAC2PW856T</v>
          </cell>
          <cell r="E184" t="str">
            <v>武汉市汉南区纱帽街银莲路博学佳园裙房10栋2层</v>
          </cell>
        </row>
        <row r="184">
          <cell r="G184" t="str">
            <v>李俊</v>
          </cell>
          <cell r="H184" t="str">
            <v>429004198510152919</v>
          </cell>
          <cell r="I184" t="str">
            <v>13914028655马翠霞 13904685389张波 18507119995李俊</v>
          </cell>
          <cell r="J184" t="str">
            <v>民营</v>
          </cell>
          <cell r="K184" t="str">
            <v>（鄂）人服证字[2022]第0108005423号</v>
          </cell>
          <cell r="L184">
            <v>54</v>
          </cell>
          <cell r="M184" t="str">
            <v>武经开审批准字〔2022〕01317号</v>
          </cell>
          <cell r="N18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85">
          <cell r="C185" t="str">
            <v>武汉艾斯迈工业技术有限公司</v>
          </cell>
          <cell r="D185" t="str">
            <v>91420100303439942G</v>
          </cell>
          <cell r="E185" t="str">
            <v>武汉经济技术开发区创业路摩根空间1号楼1单元15层14号</v>
          </cell>
        </row>
        <row r="185">
          <cell r="G185" t="str">
            <v>胡亚军</v>
          </cell>
          <cell r="H185" t="str">
            <v>342224197611210079</v>
          </cell>
          <cell r="I185" t="str">
            <v>朱文杰13617169846梁艳15172338682</v>
          </cell>
          <cell r="J185" t="str">
            <v>民营</v>
          </cell>
          <cell r="K185" t="str">
            <v>（鄂）人服证字[2022]第0108005523号</v>
          </cell>
          <cell r="L185">
            <v>55</v>
          </cell>
          <cell r="M185" t="str">
            <v>武经开审批准字〔2022〕01318号</v>
          </cell>
          <cell r="N18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86">
          <cell r="C186" t="str">
            <v>湖北畅航人力资源有限公司</v>
          </cell>
          <cell r="D186" t="str">
            <v>91420100MAC3GQ392T</v>
          </cell>
          <cell r="E186" t="str">
            <v>武汉经济技术开发区科技园西路6号215号</v>
          </cell>
        </row>
        <row r="186">
          <cell r="G186" t="str">
            <v>戴敏</v>
          </cell>
          <cell r="H186" t="str">
            <v>429006198008205862</v>
          </cell>
          <cell r="I186" t="str">
            <v>15527131910吴宇成13414443333林洁涛</v>
          </cell>
          <cell r="J186" t="str">
            <v>民营</v>
          </cell>
          <cell r="K186" t="str">
            <v>（鄂）人服证字[2023]第0108000123号</v>
          </cell>
          <cell r="L186">
            <v>1</v>
          </cell>
          <cell r="M186" t="str">
            <v>武经开审批准字〔2024〕01025号</v>
          </cell>
          <cell r="N18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87">
          <cell r="C187" t="str">
            <v>湖北长丞企业管理有限公司</v>
          </cell>
          <cell r="D187" t="str">
            <v>91420100MA49GXCR70</v>
          </cell>
          <cell r="E187" t="str">
            <v>武汉经济技术开发区19C2地块武汉经开未来城A栋1单元2层1号房201室</v>
          </cell>
        </row>
        <row r="187">
          <cell r="G187" t="str">
            <v>张舒亚</v>
          </cell>
          <cell r="H187" t="str">
            <v>420582199603252209</v>
          </cell>
          <cell r="I187" t="str">
            <v>柯晚霞15102132445王涛15727021801</v>
          </cell>
          <cell r="J187" t="str">
            <v>民营</v>
          </cell>
          <cell r="K187" t="str">
            <v>（鄂）人服证字[2023]第0108000223号</v>
          </cell>
          <cell r="L187">
            <v>2</v>
          </cell>
          <cell r="M187" t="str">
            <v>武经开审批准字〔2024〕01207号</v>
          </cell>
          <cell r="N18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88">
          <cell r="C188" t="str">
            <v>湖北和然人力资源有限公司</v>
          </cell>
          <cell r="D188" t="str">
            <v>91420100MAC537498Q</v>
          </cell>
          <cell r="E188" t="str">
            <v>武汉经济技术开发区车城东路10号创思汇科技大厦（T-CSH-1601-83）室</v>
          </cell>
        </row>
        <row r="188">
          <cell r="G188" t="str">
            <v>彭登朕</v>
          </cell>
          <cell r="H188" t="str">
            <v>420683198610024252</v>
          </cell>
          <cell r="I188" t="str">
            <v>姜菲菲17807135430彭登朕18696233386</v>
          </cell>
          <cell r="J188" t="str">
            <v>民营</v>
          </cell>
          <cell r="K188" t="str">
            <v>（鄂）人服证字[2023]第0108000323号</v>
          </cell>
          <cell r="L188">
            <v>3</v>
          </cell>
          <cell r="M188" t="str">
            <v>武经开审批准字〔2023〕01020号</v>
          </cell>
          <cell r="N18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89">
          <cell r="C189" t="str">
            <v>湖北重点人力资源有限公司</v>
          </cell>
          <cell r="D189" t="str">
            <v>91420105MA49PTP31X</v>
          </cell>
          <cell r="E189" t="str">
            <v>武汉经济技术开发区2MA地块办公楼1栋</v>
          </cell>
        </row>
        <row r="189">
          <cell r="G189" t="str">
            <v>吴松辉</v>
          </cell>
          <cell r="H189" t="str">
            <v>420702199710101552</v>
          </cell>
          <cell r="I189" t="str">
            <v>18162554629吴淑芬13597724571吴松辉</v>
          </cell>
          <cell r="J189" t="str">
            <v>民营</v>
          </cell>
          <cell r="K189" t="str">
            <v>（鄂）人服证字[2021]第0108004913号</v>
          </cell>
          <cell r="L189" t="str">
            <v>49（2021年在汉阳办理人资证，新编号年份不变）</v>
          </cell>
          <cell r="M189" t="str">
            <v>武经开审批准字〔2023〕01046号</v>
          </cell>
          <cell r="N18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0">
          <cell r="C190" t="str">
            <v>点子王（武汉）企业管理咨询有限公司</v>
          </cell>
          <cell r="D190" t="str">
            <v>91420100MA4L0HJ43R</v>
          </cell>
          <cell r="E190" t="str">
            <v>武汉经济技术开发区19C2地块武汉经开未来城B栋4层21室</v>
          </cell>
        </row>
        <row r="190">
          <cell r="G190" t="str">
            <v>郭爱菊</v>
          </cell>
          <cell r="H190" t="str">
            <v>429004198403064083</v>
          </cell>
          <cell r="I190" t="str">
            <v>15027307831郭爱菊 18186248683郭爱玉</v>
          </cell>
          <cell r="J190" t="str">
            <v>民营</v>
          </cell>
          <cell r="K190" t="str">
            <v>（鄂）人服证字[2023]第0108000523号</v>
          </cell>
          <cell r="L190">
            <v>5</v>
          </cell>
          <cell r="M190" t="str">
            <v>武经开审批准字〔2023〕01050号</v>
          </cell>
          <cell r="N19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1">
          <cell r="C191" t="str">
            <v>武汉瑞亚众工网络科技有限公司</v>
          </cell>
          <cell r="D191" t="str">
            <v>91420100MAC048ENX2</v>
          </cell>
          <cell r="E191" t="str">
            <v>武汉经济技术开发22MB地块南太子湖创新谷（集-NTZH-3-2-2015）</v>
          </cell>
        </row>
        <row r="191">
          <cell r="G191" t="str">
            <v>郑莹</v>
          </cell>
          <cell r="H191" t="str">
            <v>420106198804174064</v>
          </cell>
          <cell r="I191" t="str">
            <v>13628639988 黄翠玲  13429823151郑莹</v>
          </cell>
          <cell r="J191" t="str">
            <v>民营</v>
          </cell>
          <cell r="K191" t="str">
            <v>（鄂）人服证字[2023]第0108000623号</v>
          </cell>
          <cell r="L191">
            <v>6</v>
          </cell>
          <cell r="M191" t="str">
            <v>武经开审批准字〔2023〕01054号</v>
          </cell>
          <cell r="N19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2">
          <cell r="C192" t="str">
            <v>武汉艾蝶文化传媒有限公司</v>
          </cell>
          <cell r="D192" t="str">
            <v>91420100MA4KMLKT4Y</v>
          </cell>
          <cell r="E192" t="str">
            <v>武汉经济技术开发区武汉经开万达广场2期6幢20层8号房A区</v>
          </cell>
        </row>
        <row r="192">
          <cell r="G192" t="str">
            <v>吴鹏</v>
          </cell>
          <cell r="H192" t="str">
            <v>420101199007077010</v>
          </cell>
          <cell r="I192" t="str">
            <v>18717169835</v>
          </cell>
          <cell r="J192" t="str">
            <v>民营</v>
          </cell>
          <cell r="K192" t="str">
            <v>（鄂）人服证字[2023]第0108000723号</v>
          </cell>
          <cell r="L192">
            <v>7</v>
          </cell>
          <cell r="M192" t="str">
            <v>武经开审批准字〔2023〕01059号</v>
          </cell>
          <cell r="N19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3">
          <cell r="C193" t="str">
            <v>湖北鑫翰人力资源有限公司</v>
          </cell>
          <cell r="D193" t="str">
            <v>91420113MAC80E995R</v>
          </cell>
          <cell r="E193" t="str">
            <v>湖北省武汉市汉南区纱帽街汉南大道748号</v>
          </cell>
        </row>
        <row r="193">
          <cell r="G193" t="str">
            <v>杨启华</v>
          </cell>
          <cell r="H193" t="str">
            <v>422823198302072718</v>
          </cell>
          <cell r="I193" t="str">
            <v>18827344182杨启华</v>
          </cell>
          <cell r="J193" t="str">
            <v>民营</v>
          </cell>
          <cell r="K193" t="str">
            <v>（鄂）人服证字[2023]第0108000823号</v>
          </cell>
          <cell r="L193">
            <v>8</v>
          </cell>
          <cell r="M193" t="str">
            <v>武经开审批准字〔2023〕01066号</v>
          </cell>
          <cell r="N19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4">
          <cell r="C194" t="str">
            <v>湖北省兴方向人力资源服务有限公司</v>
          </cell>
          <cell r="D194" t="str">
            <v>91420113MAC9EQRH54</v>
          </cell>
          <cell r="E194" t="str">
            <v>湖北省武汉市汉南区乌金农场廖家堡1347号</v>
          </cell>
        </row>
        <row r="194">
          <cell r="G194" t="str">
            <v>付园园</v>
          </cell>
          <cell r="H194" t="str">
            <v>421023199305075228</v>
          </cell>
          <cell r="I194" t="str">
            <v>15527916701熊利文 </v>
          </cell>
          <cell r="J194" t="str">
            <v>民营</v>
          </cell>
          <cell r="K194" t="str">
            <v>（鄂）人服证字[2023]第0108000923号</v>
          </cell>
          <cell r="L194">
            <v>9</v>
          </cell>
          <cell r="M194" t="str">
            <v>武经开审批准字〔2023〕01073号</v>
          </cell>
          <cell r="N19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5">
          <cell r="C195" t="str">
            <v>武汉宇合国际人才资源服务有限公司</v>
          </cell>
          <cell r="D195" t="str">
            <v>91420100MACCB4UYXC</v>
          </cell>
          <cell r="E195" t="str">
            <v>湖北省武汉市武汉经济技术开发区海棠路55号联创科技中心1号楼乐客工场孵化器(集-LKGC-B327)</v>
          </cell>
        </row>
        <row r="195">
          <cell r="G195" t="str">
            <v>舒邦进</v>
          </cell>
          <cell r="H195" t="str">
            <v>420122196602222815</v>
          </cell>
          <cell r="I195" t="str">
            <v>13554471367舒邦进 18627875917杜毛毛</v>
          </cell>
          <cell r="J195" t="str">
            <v>民营</v>
          </cell>
          <cell r="K195" t="str">
            <v>（鄂）人服证字[2023]第0108001023号</v>
          </cell>
          <cell r="L195">
            <v>10</v>
          </cell>
          <cell r="M195" t="str">
            <v>武经开审批准字〔2023〕01079号</v>
          </cell>
          <cell r="N19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6">
          <cell r="C196" t="str">
            <v>武汉锦煜人力资源有限责任公司</v>
          </cell>
          <cell r="D196" t="str">
            <v>91420113MABPTY342N</v>
          </cell>
          <cell r="E196" t="str">
            <v>汉南区纱帽街兴城大道东侧美好愿景/栋1单元11层（7）办公号</v>
          </cell>
        </row>
        <row r="196">
          <cell r="G196" t="str">
            <v>王莉淘</v>
          </cell>
          <cell r="H196" t="str">
            <v>410481199610215015</v>
          </cell>
          <cell r="I196" t="str">
            <v>13720141613 胡元  15690725356王莉淘</v>
          </cell>
          <cell r="J196" t="str">
            <v>民营</v>
          </cell>
          <cell r="K196" t="str">
            <v>（鄂）人服证字[2023]第0108001123号</v>
          </cell>
          <cell r="L196">
            <v>11</v>
          </cell>
          <cell r="M196" t="str">
            <v>武经开审批准字〔2023〕01085号</v>
          </cell>
          <cell r="N19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7">
          <cell r="C197" t="str">
            <v>武汉锦德企业管理咨询有限公司</v>
          </cell>
          <cell r="D197" t="str">
            <v>91420100MA4F0DHD83</v>
          </cell>
          <cell r="E197" t="str">
            <v>武汉经济技术开发区12C2地块武汉经开万达广场B区S5-4栋19层B4-18室</v>
          </cell>
        </row>
        <row r="197">
          <cell r="G197" t="str">
            <v>罗静</v>
          </cell>
          <cell r="H197" t="str">
            <v>420117198507106320</v>
          </cell>
          <cell r="I197" t="str">
            <v>15926276595 罗静</v>
          </cell>
          <cell r="J197" t="str">
            <v>民营</v>
          </cell>
          <cell r="K197" t="str">
            <v>（鄂）人服证字[2023]第0108001223号</v>
          </cell>
          <cell r="L197">
            <v>12</v>
          </cell>
          <cell r="M197" t="str">
            <v>武经开审批准字〔2023〕01093号</v>
          </cell>
          <cell r="N19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8">
          <cell r="C198" t="str">
            <v>武汉睿动启能科技有限公司</v>
          </cell>
          <cell r="D198" t="str">
            <v>91420100MA7GX7F25D</v>
          </cell>
          <cell r="E198" t="str">
            <v>武汉经济技术开发区全力二路101号经开智造2045创新谷智能制造创新中心B302-1</v>
          </cell>
        </row>
        <row r="198">
          <cell r="G198" t="str">
            <v>余轩</v>
          </cell>
          <cell r="H198" t="str">
            <v>420923199111180159</v>
          </cell>
          <cell r="I198" t="str">
            <v>18671905272刘佳</v>
          </cell>
          <cell r="J198" t="str">
            <v>民营</v>
          </cell>
          <cell r="K198" t="str">
            <v>（鄂）人服证字[2023]第0108001323号</v>
          </cell>
          <cell r="L198">
            <v>13</v>
          </cell>
          <cell r="M198" t="str">
            <v>武经开审批准字〔2023〕01094号</v>
          </cell>
          <cell r="N19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199">
          <cell r="C199" t="str">
            <v>湖北至诚人力资源咨询服务有限公司</v>
          </cell>
          <cell r="D199" t="str">
            <v>91420106675805974K</v>
          </cell>
          <cell r="E199" t="str">
            <v>武汉经济技术开发区17C1地块东合中心三期南区办公楼（办公楼H栋）3层（9）号</v>
          </cell>
        </row>
        <row r="199">
          <cell r="G199" t="str">
            <v>唐晓卉</v>
          </cell>
          <cell r="H199" t="str">
            <v>42011119700828404X</v>
          </cell>
          <cell r="I199" t="str">
            <v>13545229793</v>
          </cell>
          <cell r="J199" t="str">
            <v>民营</v>
          </cell>
          <cell r="K199" t="str">
            <v>（鄂）人服证字[2021]第0108005013号</v>
          </cell>
          <cell r="L199" t="str">
            <v>50（2021年在洪山办理人资证，新编号年份不变）</v>
          </cell>
          <cell r="M199" t="str">
            <v>武经开审批准字〔2023〕01111号</v>
          </cell>
          <cell r="N19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0">
          <cell r="C200" t="str">
            <v>华鑫航空航天技术（湖北）有限公司</v>
          </cell>
          <cell r="D200" t="str">
            <v>91420113MA4K50XT7F</v>
          </cell>
          <cell r="E200" t="str">
            <v>汉南区纱帽街通航大道东侧武汉国际航空工程中心(FB0)项目综合展览馆二楼201-206室</v>
          </cell>
        </row>
        <row r="200">
          <cell r="G200" t="str">
            <v>华楚鑫</v>
          </cell>
          <cell r="H200" t="str">
            <v>420117198509270036</v>
          </cell>
          <cell r="I200" t="str">
            <v>18702790182王莉  15671652337华楚鑫</v>
          </cell>
          <cell r="J200" t="str">
            <v>民营</v>
          </cell>
          <cell r="K200" t="str">
            <v>（鄂）人服证字[2023]第0108001523号</v>
          </cell>
          <cell r="L200">
            <v>15</v>
          </cell>
          <cell r="M200" t="str">
            <v>武经开审批准字〔2023〕01245号</v>
          </cell>
          <cell r="N20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1">
          <cell r="C201" t="str">
            <v>湖北广顺祥人力资源服务有限公司</v>
          </cell>
          <cell r="D201" t="str">
            <v>91420100MA7LN56Q93</v>
          </cell>
          <cell r="E201" t="str">
            <v>湖北省武汉市武汉经济技术开发区12C2地块武汉经开万达广场二期6栋7层1室</v>
          </cell>
        </row>
        <row r="201">
          <cell r="G201" t="str">
            <v>董国平</v>
          </cell>
          <cell r="H201" t="str">
            <v>34082219891014553X</v>
          </cell>
          <cell r="I201" t="str">
            <v>董国平18695829222 舒诗颖18963963341</v>
          </cell>
          <cell r="J201" t="str">
            <v>民营</v>
          </cell>
          <cell r="K201" t="str">
            <v>（鄂）人服证字[2022]第0108005613号</v>
          </cell>
          <cell r="L201" t="str">
            <v>56（2022年在汉阳区以一般流程办理人资证，新编号年份不变）</v>
          </cell>
          <cell r="M201" t="str">
            <v>武经开审批准字〔2024〕01136号</v>
          </cell>
          <cell r="N20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2">
          <cell r="C202" t="str">
            <v>武汉英泰人力资源有限公司</v>
          </cell>
          <cell r="D202" t="str">
            <v>91420100MA49HD9M82</v>
          </cell>
          <cell r="E202" t="str">
            <v>湖北省武汉市武汉经济技术开发区19C2地块武汉经开未来城D栋1层31室</v>
          </cell>
        </row>
        <row r="202">
          <cell r="G202" t="str">
            <v>郭俊</v>
          </cell>
          <cell r="H202" t="str">
            <v>420683199301165814</v>
          </cell>
          <cell r="I202" t="str">
            <v>王威18186425210 郭俊18907135220</v>
          </cell>
          <cell r="J202" t="str">
            <v>民营</v>
          </cell>
          <cell r="K202" t="str">
            <v>（鄂）人服证字[2020]第0108002313号</v>
          </cell>
          <cell r="L202" t="str">
            <v>23（2020年在东湖新技术开发区以一般流程办理人资证，新编号年份不变）</v>
          </cell>
          <cell r="M202" t="str">
            <v>武经开审批准字〔2023〕01187号</v>
          </cell>
          <cell r="N20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3">
          <cell r="C203" t="str">
            <v>武汉市江汉海员技术合作公司</v>
          </cell>
          <cell r="D203" t="str">
            <v>91420113178164280K</v>
          </cell>
          <cell r="E203" t="str">
            <v>武汉市汉南区纱帽街兴城大道288号（21）</v>
          </cell>
        </row>
        <row r="203">
          <cell r="G203" t="str">
            <v>汪明德</v>
          </cell>
          <cell r="H203" t="str">
            <v>420102195405142410</v>
          </cell>
          <cell r="I203" t="str">
            <v>13986044438胡常青 13807162166汪明德</v>
          </cell>
          <cell r="J203" t="str">
            <v>民营</v>
          </cell>
          <cell r="K203" t="str">
            <v>（鄂）人服证字[2023]第0108002722号</v>
          </cell>
          <cell r="L203">
            <v>27</v>
          </cell>
          <cell r="M203" t="str">
            <v>武经开审批准字〔2023〕01192号</v>
          </cell>
          <cell r="N20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4">
          <cell r="C204" t="str">
            <v>湖北华鼎团膳管理股份有限公司</v>
          </cell>
          <cell r="D204" t="str">
            <v>91420113688824496G</v>
          </cell>
          <cell r="E204" t="str">
            <v>武汉经济技术开发区汉南区纱帽街通江二路南侧</v>
          </cell>
        </row>
        <row r="204">
          <cell r="G204" t="str">
            <v>李清华</v>
          </cell>
          <cell r="H204" t="str">
            <v>422431197212187718</v>
          </cell>
          <cell r="I204" t="str">
            <v>13907123221李清华 15327370926丰伊伦</v>
          </cell>
          <cell r="J204" t="str">
            <v>民营</v>
          </cell>
          <cell r="K204" t="str">
            <v>（鄂）人服证字[2023]第0108001623号</v>
          </cell>
          <cell r="L204">
            <v>16</v>
          </cell>
          <cell r="M204" t="str">
            <v>武经开审批准字〔2023〕01129号</v>
          </cell>
          <cell r="N204"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5">
          <cell r="C205" t="str">
            <v>武汉胡豆科技有限公司</v>
          </cell>
          <cell r="D205" t="str">
            <v>91420100MACG4UPT3B</v>
          </cell>
          <cell r="E205" t="str">
            <v>湖北省武汉市武汉经济技术开发区东合中心二期第D幢4层403号房</v>
          </cell>
        </row>
        <row r="205">
          <cell r="G205" t="str">
            <v>董廉</v>
          </cell>
          <cell r="H205" t="str">
            <v>429004199402031137</v>
          </cell>
          <cell r="I205" t="str">
            <v>13429994603董廉 18627777323盛腾</v>
          </cell>
          <cell r="J205" t="str">
            <v>民营</v>
          </cell>
          <cell r="K205" t="str">
            <v>（鄂）人服证字[2023]第0108001723号</v>
          </cell>
          <cell r="L205">
            <v>17</v>
          </cell>
          <cell r="M205" t="str">
            <v>武经开审批准字〔2023〕01140号</v>
          </cell>
          <cell r="N20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6">
          <cell r="C206" t="str">
            <v>武汉立夫人力资源管理有限公司</v>
          </cell>
          <cell r="D206" t="str">
            <v>91420113MAC49B7576</v>
          </cell>
          <cell r="E206" t="str">
            <v>湖北省武汉市汉南区纱帽街兴城大道288号（9）</v>
          </cell>
        </row>
        <row r="206">
          <cell r="G206" t="str">
            <v>王立夫</v>
          </cell>
          <cell r="H206" t="str">
            <v>420113199102181110</v>
          </cell>
          <cell r="I206" t="str">
            <v>18942939871王立夫 13997535219沈丽</v>
          </cell>
          <cell r="J206" t="str">
            <v>民营</v>
          </cell>
          <cell r="K206" t="str">
            <v>（鄂）人服证字[2023]第0108001923号</v>
          </cell>
          <cell r="L206">
            <v>19</v>
          </cell>
          <cell r="M206" t="str">
            <v>武经开审批准字〔2023〕01156号</v>
          </cell>
          <cell r="N20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7">
          <cell r="C207" t="str">
            <v>湖北明远信息科技有限公司</v>
          </cell>
          <cell r="D207" t="str">
            <v>91420113MACCTHQ77C</v>
          </cell>
          <cell r="E207" t="str">
            <v>武汉市汉南区纱帽街兴城大道288号(17)</v>
          </cell>
        </row>
        <row r="207">
          <cell r="G207" t="str">
            <v>梅梦洁</v>
          </cell>
          <cell r="H207" t="str">
            <v>422130199108260061</v>
          </cell>
          <cell r="I207" t="str">
            <v>18971706898梅梦洁 13659876558李斯霖 </v>
          </cell>
          <cell r="J207" t="str">
            <v>民营</v>
          </cell>
          <cell r="K207" t="str">
            <v>（鄂）人服证字[2023]第0108002023号</v>
          </cell>
          <cell r="L207">
            <v>20</v>
          </cell>
          <cell r="M207" t="str">
            <v>武经开审批准字〔2023〕01157号</v>
          </cell>
          <cell r="N20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8">
          <cell r="C208" t="str">
            <v>瑞兴融海（武汉）人力资源有限公司</v>
          </cell>
          <cell r="D208" t="str">
            <v>91420100MACCDK8T3P</v>
          </cell>
          <cell r="E208" t="str">
            <v>湖北省武汉市武汉经济技术开发区18R2、56R2地块东荆北路21号车都·外校城（C-1、A-2 地块）Cs4栋2层（3）商号</v>
          </cell>
        </row>
        <row r="208">
          <cell r="G208" t="str">
            <v>刘斌</v>
          </cell>
          <cell r="H208" t="str">
            <v>51222319740121689X</v>
          </cell>
          <cell r="I208" t="str">
            <v>13807289111刘斌 17371276477 汪茜</v>
          </cell>
          <cell r="J208" t="str">
            <v>民营</v>
          </cell>
          <cell r="K208" t="str">
            <v>（鄂）人服证字[2023]第0108002223号</v>
          </cell>
          <cell r="L208">
            <v>22</v>
          </cell>
          <cell r="M208" t="str">
            <v>武经开审批准字〔2025〕01051号</v>
          </cell>
          <cell r="N20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09">
          <cell r="C209" t="str">
            <v>湖北风禾英才人力资源有限公司</v>
          </cell>
          <cell r="D209" t="str">
            <v>91420113MACHFKAR5F</v>
          </cell>
          <cell r="E209" t="str">
            <v>湖北省武汉市汉南区兴城大道288号（012）</v>
          </cell>
        </row>
        <row r="209">
          <cell r="G209" t="str">
            <v>赵长华</v>
          </cell>
          <cell r="H209" t="str">
            <v>421083197606206428</v>
          </cell>
          <cell r="I209" t="str">
            <v>183886914727赵长华 15387039235 罗乐</v>
          </cell>
          <cell r="J209" t="str">
            <v>民营</v>
          </cell>
          <cell r="K209" t="str">
            <v>（鄂）人服证字[2023]第0108002313号</v>
          </cell>
          <cell r="L209">
            <v>23</v>
          </cell>
          <cell r="M209" t="str">
            <v>武经开审批准字〔2023〕01171号</v>
          </cell>
          <cell r="N209"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10">
          <cell r="C210" t="str">
            <v>武汉海乐邻餐饮管理有限公司</v>
          </cell>
          <cell r="D210" t="str">
            <v>91420100591073614Q</v>
          </cell>
          <cell r="E210" t="str">
            <v>武汉经济技术开发区人工智能科技园内N栋商铺1层N1001号</v>
          </cell>
        </row>
        <row r="210">
          <cell r="G210" t="str">
            <v>傅海林</v>
          </cell>
          <cell r="H210" t="str">
            <v>422121197508174810</v>
          </cell>
          <cell r="I210" t="str">
            <v> 舒诗颖18963963341  傅海林 13296595080 </v>
          </cell>
          <cell r="J210" t="str">
            <v>民营</v>
          </cell>
          <cell r="K210" t="str">
            <v>（鄂）人服证字[2023]第0108002623号</v>
          </cell>
          <cell r="L210">
            <v>26</v>
          </cell>
          <cell r="M210" t="str">
            <v>武经开审批准字〔2023〕01188号</v>
          </cell>
          <cell r="N210"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11">
          <cell r="C211" t="str">
            <v>武汉同城速聘企业管理有限公司</v>
          </cell>
          <cell r="D211" t="str">
            <v>91420100MACK3PP51J</v>
          </cell>
          <cell r="E211" t="str">
            <v>武汉经济技术开发区车城东路3号1楼车谷智创园（T-ISD-F115-1)</v>
          </cell>
        </row>
        <row r="211">
          <cell r="G211" t="str">
            <v>张家立</v>
          </cell>
          <cell r="H211" t="str">
            <v>34242319870321587X</v>
          </cell>
          <cell r="I211" t="str">
            <v>18963963341 舒诗颖 15038017706 张家立 </v>
          </cell>
          <cell r="J211" t="str">
            <v>民营</v>
          </cell>
          <cell r="K211" t="str">
            <v>（鄂）人服证字[2023]第0108002523号</v>
          </cell>
          <cell r="L211">
            <v>25</v>
          </cell>
          <cell r="M211" t="str">
            <v>武经开审批准字〔2023〕01309号</v>
          </cell>
          <cell r="N211"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12">
          <cell r="C212" t="str">
            <v>湖北职众汇人力资源服务有限公司</v>
          </cell>
          <cell r="D212" t="str">
            <v>91420111MA4KLLY867</v>
          </cell>
          <cell r="E212" t="str">
            <v>湖北省武汉市经济技术开发区武汉经开未来城A幢23层14号房</v>
          </cell>
        </row>
        <row r="212">
          <cell r="G212" t="str">
            <v>石明</v>
          </cell>
          <cell r="H212" t="str">
            <v>410381198703082530</v>
          </cell>
          <cell r="I212" t="str">
            <v>18616634451涂进13647228657石明</v>
          </cell>
          <cell r="J212" t="str">
            <v>民营</v>
          </cell>
          <cell r="K212" t="str">
            <v>（鄂）人服证字[2023]第0108002923号</v>
          </cell>
          <cell r="L212">
            <v>29</v>
          </cell>
          <cell r="M212" t="str">
            <v>武经开审批准字〔2023〕01200号</v>
          </cell>
          <cell r="N212"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13">
          <cell r="C213" t="str">
            <v>武汉市鑫仁源人力资源有限公司</v>
          </cell>
          <cell r="D213" t="str">
            <v>91420100MACNF2UB82</v>
          </cell>
          <cell r="E213" t="str">
            <v>湖北省武汉市武汉经济技术开发区军山街道蒲潭小区R3商铺42C号-02</v>
          </cell>
        </row>
        <row r="213">
          <cell r="G213" t="str">
            <v>杨晶平</v>
          </cell>
          <cell r="H213" t="str">
            <v>420114198611180716</v>
          </cell>
          <cell r="I213" t="str">
            <v>13554538845杨晶平 18602710543 梁倩</v>
          </cell>
          <cell r="J213" t="str">
            <v>民营</v>
          </cell>
          <cell r="K213" t="str">
            <v>（鄂）人服证字[2023]第0108003023号</v>
          </cell>
          <cell r="L213">
            <v>30</v>
          </cell>
          <cell r="M213" t="str">
            <v>武经开审批准字〔2023〕01201号</v>
          </cell>
          <cell r="N213"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14">
          <cell r="C214" t="str">
            <v>武汉车城人力资源有限公司经开分公司</v>
          </cell>
          <cell r="D214" t="str">
            <v>91420100MACJNX3J6R</v>
          </cell>
          <cell r="E214" t="str">
            <v>湖北省武汉市武汉经济技术开发区19C2地块武汉经开未来城A栋1单元1层2号</v>
          </cell>
        </row>
        <row r="214">
          <cell r="G214" t="str">
            <v>王涛</v>
          </cell>
          <cell r="H214" t="str">
            <v>420582198005161636</v>
          </cell>
          <cell r="I214" t="str">
            <v>周雄英15172394537</v>
          </cell>
          <cell r="J214" t="str">
            <v>民营</v>
          </cell>
          <cell r="K214" t="str">
            <v>武经开审批备字〔2023〕02001号</v>
          </cell>
        </row>
        <row r="214">
          <cell r="M214" t="str">
            <v>武经开审批备字〔2023〕02001号</v>
          </cell>
        </row>
        <row r="215">
          <cell r="C215" t="str">
            <v>湖北振业富兴建设工程有限公司</v>
          </cell>
          <cell r="D215" t="str">
            <v>91420113MA4KU93C8U</v>
          </cell>
          <cell r="E215" t="str">
            <v>武汉经济技术开发区（汉南区）通江二路哈工大机器人武汉产业基地项目研发楼140号孵化器1002号房</v>
          </cell>
        </row>
        <row r="215">
          <cell r="G215" t="str">
            <v>刘文举</v>
          </cell>
          <cell r="H215" t="str">
            <v>422424197305095317</v>
          </cell>
          <cell r="I215" t="str">
            <v>刘文举 15271777699 徐烁文13260658983</v>
          </cell>
          <cell r="J215" t="str">
            <v>民营</v>
          </cell>
          <cell r="K215" t="str">
            <v>（鄂）人服证字[2023]第0108003123号</v>
          </cell>
          <cell r="L215">
            <v>31</v>
          </cell>
          <cell r="M215" t="str">
            <v>武经开审批准字〔2023〕01210号</v>
          </cell>
          <cell r="N215"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16">
          <cell r="C216" t="str">
            <v>湖北才烁人力资源有限公司</v>
          </cell>
          <cell r="D216" t="str">
            <v>91420100MA4F51JX9C</v>
          </cell>
          <cell r="E216" t="str">
            <v>武汉经济技术开发区立业路16号金鑫大厦1单元10层、11层、12层（孵化器HPLM-B1008）</v>
          </cell>
        </row>
        <row r="216">
          <cell r="G216" t="str">
            <v>谢婵洁</v>
          </cell>
          <cell r="H216" t="str">
            <v>421281199710220024</v>
          </cell>
          <cell r="I216" t="str">
            <v>秦宇13016413747谢婵洁13092779252</v>
          </cell>
          <cell r="J216" t="str">
            <v>民营</v>
          </cell>
          <cell r="K216" t="str">
            <v>（鄂）人服证字[2023]第0108003223号</v>
          </cell>
          <cell r="L216">
            <v>32</v>
          </cell>
          <cell r="M216" t="str">
            <v>武经开审批准字〔2023〕01215号</v>
          </cell>
          <cell r="N216"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17">
          <cell r="C217" t="str">
            <v>武汉靓洁物业管理有限公司</v>
          </cell>
          <cell r="D217" t="str">
            <v>91420106688822546E</v>
          </cell>
          <cell r="E217" t="str">
            <v>武汉经济技术开发区19C26地块中环湖畔·臻园5栋16层9室</v>
          </cell>
        </row>
        <row r="217">
          <cell r="G217" t="str">
            <v>彭代蓉</v>
          </cell>
          <cell r="H217" t="str">
            <v>429004196808123126</v>
          </cell>
          <cell r="I217" t="str">
            <v>13972176331彭代蓉 13972176331刘仙姣</v>
          </cell>
          <cell r="J217" t="str">
            <v>民营</v>
          </cell>
          <cell r="K217" t="str">
            <v>（鄂）人服证字[2023]第0108003323号</v>
          </cell>
          <cell r="L217">
            <v>33</v>
          </cell>
          <cell r="M217" t="str">
            <v>武经开审批准字〔2023〕01222号</v>
          </cell>
          <cell r="N217"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18">
          <cell r="C218" t="str">
            <v>武汉兴瑞智通餐饮管理有限公司</v>
          </cell>
          <cell r="D218" t="str">
            <v>91420102MABMBA3Q60</v>
          </cell>
          <cell r="E218" t="str">
            <v>湖北省武汉经济技术开发区硃山湖大道枫树二路口中骋鑫办公楼一楼商铺08号</v>
          </cell>
        </row>
        <row r="218">
          <cell r="G218" t="str">
            <v>邹典明</v>
          </cell>
          <cell r="H218" t="str">
            <v>420101198107197015</v>
          </cell>
          <cell r="I218" t="str">
            <v>13354220323邹典明 13871148756 钱正宇</v>
          </cell>
          <cell r="J218" t="str">
            <v>民营</v>
          </cell>
          <cell r="K218" t="str">
            <v>（鄂）人服证字[2023]第0108003423号</v>
          </cell>
          <cell r="L218">
            <v>34</v>
          </cell>
          <cell r="M218" t="str">
            <v>武经开审批准字〔2023〕01223号</v>
          </cell>
          <cell r="N218" t="str">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ell>
        </row>
        <row r="219">
          <cell r="C219" t="str">
            <v>湖北成成人力资源有限公司</v>
          </cell>
          <cell r="D219" t="str">
            <v>91420113MABM5KF8XB</v>
          </cell>
          <cell r="E219" t="str">
            <v>武汉经济技术开发区武汉经开万达广场B区第S5-4幢25层B4-11号房</v>
          </cell>
        </row>
        <row r="219">
          <cell r="G219" t="str">
            <v>吴远成</v>
          </cell>
          <cell r="H219" t="str">
            <v>420625199204220013</v>
          </cell>
          <cell r="I219" t="str">
            <v>18627888758</v>
          </cell>
          <cell r="J219" t="str">
            <v>民营</v>
          </cell>
          <cell r="K219" t="str">
            <v>（鄂）人服证字[2023]第0108003523号</v>
          </cell>
          <cell r="L219">
            <v>35</v>
          </cell>
          <cell r="M219" t="str">
            <v>武经开审批准字〔2023〕01232号</v>
          </cell>
          <cell r="N219" t="str">
            <v>为用人单位推荐劳动者 、为劳动者介绍用人单位、组织开展招聘会 、开展网络招聘服务（从事网络招聘服务的，还应当依法取得电信业务经营许可证）、开展高级人才寻访（猎头）服务。</v>
          </cell>
        </row>
        <row r="220">
          <cell r="C220" t="str">
            <v>武汉攀金人力资源有限公司</v>
          </cell>
          <cell r="D220" t="str">
            <v>91420100MACRTHYF7D</v>
          </cell>
          <cell r="E220" t="str">
            <v>湖北省武汉市武汉经济技术开发区3MA地块车城大道202号2号车间、S1装配车间（T-HPYF-B2011）</v>
          </cell>
        </row>
        <row r="220">
          <cell r="G220" t="str">
            <v>顾利金</v>
          </cell>
          <cell r="H220" t="str">
            <v>420101198312147025</v>
          </cell>
          <cell r="I220" t="str">
            <v>13995592028</v>
          </cell>
          <cell r="J220" t="str">
            <v>民营</v>
          </cell>
          <cell r="K220" t="str">
            <v>（鄂）人服证字[2023]第0108003623号</v>
          </cell>
          <cell r="L220">
            <v>36</v>
          </cell>
          <cell r="M220" t="str">
            <v>武经开审批准字〔2023〕01233号</v>
          </cell>
          <cell r="N220" t="str">
            <v>为用人单位推荐劳动者 、为劳动者介绍用人单位、组织开展招聘会 、开展网络招聘服务（从事网络招聘服务的，还应当依法取得电信业务经营许可证）、开展高级人才寻访（猎头）服务。</v>
          </cell>
        </row>
        <row r="221">
          <cell r="C221" t="str">
            <v>湖北凌恒企业管理咨询有限公司</v>
          </cell>
          <cell r="D221" t="str">
            <v>91420100MACP1XRX9M</v>
          </cell>
          <cell r="E221" t="str">
            <v>湖北省武汉市武汉经济技术开发区车城东路3号1楼车谷智创园（T-LSD-G030）</v>
          </cell>
        </row>
        <row r="221">
          <cell r="G221" t="str">
            <v>黎燕昭</v>
          </cell>
          <cell r="H221" t="str">
            <v>420922198909156835</v>
          </cell>
          <cell r="I221" t="str">
            <v>13125073050张巍</v>
          </cell>
          <cell r="J221" t="str">
            <v>民营</v>
          </cell>
          <cell r="K221" t="str">
            <v>（鄂）人服证字[2023]第0108003723号</v>
          </cell>
          <cell r="L221">
            <v>37</v>
          </cell>
          <cell r="M221" t="str">
            <v>武经开审批准字〔2023〕01234号</v>
          </cell>
          <cell r="N221" t="str">
            <v>为用人单位推荐劳动者 、为劳动者介绍用人单位、组织开展招聘会 、开展网络招聘服务（从事网络招聘服务的，还应当依法取得电信业务经营许可证）、开展高级人才寻访（猎头）服务。</v>
          </cell>
        </row>
        <row r="222">
          <cell r="C222" t="str">
            <v>湖北维合人力资源有限公司</v>
          </cell>
          <cell r="D222" t="str">
            <v>91420114MABR14QW56</v>
          </cell>
          <cell r="E222" t="str">
            <v>武汉经济技术开发区12C2地块武汉经开万达广场B区S5-1栋30层B1-23室</v>
          </cell>
        </row>
        <row r="222">
          <cell r="G222" t="str">
            <v>王登</v>
          </cell>
          <cell r="H222" t="str">
            <v>420683198506281232</v>
          </cell>
          <cell r="I222" t="str">
            <v>15623438182</v>
          </cell>
          <cell r="J222" t="str">
            <v>民营</v>
          </cell>
          <cell r="K222" t="str">
            <v>（鄂）人服证字[2023]第0108003823号</v>
          </cell>
          <cell r="L222">
            <v>38</v>
          </cell>
          <cell r="M222" t="str">
            <v>武经开审批准字〔2024〕01101号</v>
          </cell>
          <cell r="N222" t="str">
            <v>为用人单位推荐劳动者 、为劳动者介绍用人单位、组织开展招聘会 、开展网络招聘服务（从事网络招聘服务的，还应当依法取得电信业务经营许可证）、开展高级人才寻访（猎头）服务。</v>
          </cell>
        </row>
        <row r="223">
          <cell r="C223" t="str">
            <v>武汉万仟人力资源有限公司</v>
          </cell>
          <cell r="D223" t="str">
            <v>91420105MA4KYHMP9Y</v>
          </cell>
          <cell r="E223" t="str">
            <v>武汉经济技术开发区通用航空及卫星产业园特1号1栋216室（编号23105）</v>
          </cell>
        </row>
        <row r="223">
          <cell r="G223" t="str">
            <v>何华强 </v>
          </cell>
          <cell r="H223" t="str">
            <v>370125199011104217</v>
          </cell>
          <cell r="I223" t="str">
            <v>18986200823何华强 </v>
          </cell>
          <cell r="J223" t="str">
            <v>民营</v>
          </cell>
          <cell r="K223" t="str">
            <v>（鄂）人服证字[2023]第0108003923号</v>
          </cell>
          <cell r="L223">
            <v>39</v>
          </cell>
          <cell r="M223" t="str">
            <v>武经开审批准字〔2023〕01240号</v>
          </cell>
          <cell r="N223" t="str">
            <v>为用人单位推荐劳动者 、为劳动者介绍用人单位、组织开展招聘会 、开展网络招聘服务（从事网络招聘服务的，还应当依法取得电信业务经营许可证）、开展高级人才寻访（猎头）服务。</v>
          </cell>
        </row>
        <row r="224">
          <cell r="C224" t="str">
            <v>湖北禾艺人力资源有限公司</v>
          </cell>
          <cell r="D224" t="str">
            <v>91420100MACRYEWD79</v>
          </cell>
          <cell r="E224" t="str">
            <v>湖北省武汉市武汉经济技术开发区202M地块碧桂园泰富国际四期8栋5层（23）号-2</v>
          </cell>
        </row>
        <row r="224">
          <cell r="G224" t="str">
            <v>林丽红 </v>
          </cell>
          <cell r="H224" t="str">
            <v>421121198308257025</v>
          </cell>
          <cell r="I224" t="str">
            <v>18071809777l林丽红15926274744刘波  13628627640林丽红</v>
          </cell>
          <cell r="J224" t="str">
            <v>民营</v>
          </cell>
          <cell r="K224" t="str">
            <v>（鄂）人服证字[2023]第0108004023号</v>
          </cell>
          <cell r="L224">
            <v>40</v>
          </cell>
          <cell r="M224" t="str">
            <v>武经开审批准字〔2023〕01241号</v>
          </cell>
          <cell r="N224" t="str">
            <v>为用人单位推荐劳动者 、为劳动者介绍用人单位、组织开展招聘会 、开展网络招聘服务（从事网络招聘服务的，还应当依法取得电信业务经营许可证）、开展高级人才寻访（猎头）服务。</v>
          </cell>
        </row>
        <row r="225">
          <cell r="C225" t="str">
            <v>江西奥泽供应链管理有限公司武汉分公司</v>
          </cell>
          <cell r="D225" t="str">
            <v>91420100MACL5T784U</v>
          </cell>
          <cell r="E225" t="str">
            <v>湖北省武汉市汉南区马影河大道两侧大道南新城欧洲风情小镇一期二区A第A-14号楼1-2层（1）商号房二楼</v>
          </cell>
        </row>
        <row r="225">
          <cell r="G225" t="str">
            <v>范爱玲 </v>
          </cell>
          <cell r="H225" t="str">
            <v>421124198712202527</v>
          </cell>
          <cell r="I225" t="str">
            <v>15607161281范爱玲17371712590黄元梦</v>
          </cell>
          <cell r="J225" t="str">
            <v>民营</v>
          </cell>
          <cell r="K225" t="str">
            <v>（赣）人服证字[2020]第0209000513号</v>
          </cell>
        </row>
        <row r="225">
          <cell r="M225" t="str">
            <v>武经开审批备字〔2024〕02003号</v>
          </cell>
          <cell r="N225" t="str">
            <v>职业中介服务（为劳动者介绍用人单位、为用人单位推荐劳动者 、为用人单位和个人提供职业介绍信息服务，根据国家有关规定从事互联网人力资源信息服务，组织开展现场招聘会 、开展网络招聘，开展高级人才寻访服务等；从事网络招聘服务，涉及经营电信业务的，还应当依法取得电信业务经营许可证）。</v>
          </cell>
        </row>
        <row r="226">
          <cell r="C226" t="str">
            <v>湖北博欣才人力资源有限公司</v>
          </cell>
          <cell r="D226" t="str">
            <v>91420103MA49J3R9XC</v>
          </cell>
          <cell r="E226" t="str">
            <v>武汉经济技术开发区38MD地块李仙工业园（二期）D-3-5-14</v>
          </cell>
        </row>
        <row r="226">
          <cell r="G226" t="str">
            <v>尹化文</v>
          </cell>
          <cell r="H226" t="str">
            <v>422729196110113013</v>
          </cell>
          <cell r="I226" t="str">
            <v>15997638526尹化文13294138387胡璐</v>
          </cell>
          <cell r="J226" t="str">
            <v>民营</v>
          </cell>
          <cell r="K226" t="str">
            <v>（鄂）人服证字[2022]第0108005723号</v>
          </cell>
          <cell r="L226" t="str">
            <v>57（2022年在江汉区以承诺办理人资证，新编号年份不变）</v>
          </cell>
          <cell r="M226" t="str">
            <v>武经开审批准字〔2023〕01248号</v>
          </cell>
          <cell r="N226" t="str">
            <v>为用人单位推荐劳动者 、为劳动者介绍用人单位、组织开展招聘会 、开展网络招聘服务（从事网络招聘服务的，还应当依法取得电信业务经营许可证）、开展高级人才寻访（猎头）服务。</v>
          </cell>
        </row>
        <row r="227">
          <cell r="C227" t="str">
            <v>武汉佳聘人力资源服务有限公司</v>
          </cell>
          <cell r="D227" t="str">
            <v>91420100MABUMRAP63</v>
          </cell>
          <cell r="E227" t="str">
            <v>武汉经济技术开发区12C2地块武汉经开万达广场二期6栋21层1、4室（集-JLC-0021）</v>
          </cell>
        </row>
        <row r="227">
          <cell r="G227" t="str">
            <v>孙梦蕾</v>
          </cell>
          <cell r="H227" t="str">
            <v>420704199701010029</v>
          </cell>
          <cell r="I227" t="str">
            <v>13618607173孙梦蕾 13307185625钱磊</v>
          </cell>
          <cell r="J227" t="str">
            <v>民营</v>
          </cell>
          <cell r="K227" t="str">
            <v>（鄂）人服证字[2023]第0108004123号</v>
          </cell>
          <cell r="L227">
            <v>41</v>
          </cell>
          <cell r="M227" t="str">
            <v>武经开审批准字〔2023〕01249号</v>
          </cell>
          <cell r="N227" t="str">
            <v>为用人单位推荐劳动者 、为劳动者介绍用人单位、组织开展招聘会 、开展网络招聘服务（从事网络招聘服务的，还应当依法取得电信业务经营许可证）、开展高级人才寻访（猎头）服务。</v>
          </cell>
        </row>
        <row r="228">
          <cell r="C228" t="str">
            <v>薪启航（武汉）人力资源管理有限公司</v>
          </cell>
          <cell r="D228" t="str">
            <v>91420113MACQDF1N9B</v>
          </cell>
          <cell r="E228" t="str">
            <v>湖北省武汉市汉南区通江二路哈工大机器人武汉产业基地项目研发楼 153号</v>
          </cell>
        </row>
        <row r="228">
          <cell r="G228" t="str">
            <v>向云峰</v>
          </cell>
          <cell r="H228" t="str">
            <v>42011119890103403X</v>
          </cell>
          <cell r="I228" t="str">
            <v>18702790182王莉 18627011002向云峰</v>
          </cell>
          <cell r="J228" t="str">
            <v>民营</v>
          </cell>
          <cell r="K228" t="str">
            <v>（鄂）人服证字[2023]第0108004223号</v>
          </cell>
          <cell r="L228">
            <v>42</v>
          </cell>
          <cell r="M228" t="str">
            <v>武经开审批准字〔2023〕01259号</v>
          </cell>
          <cell r="N228" t="str">
            <v>为用人单位推荐劳动者 、为劳动者介绍用人单位、组织开展招聘会 、开展网络招聘服务（从事网络招聘服务的，还应当依法取得电信业务经营许可证）、开展高级人才寻访（猎头）服务。</v>
          </cell>
        </row>
        <row r="229">
          <cell r="C229" t="str">
            <v>湖北俊才人才科技有限公司</v>
          </cell>
          <cell r="D229" t="str">
            <v>914201000966851702</v>
          </cell>
          <cell r="E229" t="str">
            <v>武汉经济技术开发区201M地块华中智谷项目二期A1办公楼15层1、6号</v>
          </cell>
        </row>
        <row r="229">
          <cell r="G229" t="str">
            <v>刘阳</v>
          </cell>
          <cell r="H229" t="str">
            <v>42102219900615005X</v>
          </cell>
          <cell r="I229" t="str">
            <v>18162618838刘阳  13995526852徐俊</v>
          </cell>
          <cell r="J229" t="str">
            <v>民营</v>
          </cell>
          <cell r="K229" t="str">
            <v>（鄂）人服证字[2019]第0108003013号</v>
          </cell>
          <cell r="L229" t="str">
            <v>30（2019年在汉阳区以一般程序办理人资，新编号年份不变）</v>
          </cell>
          <cell r="M229" t="str">
            <v>武经开审批准字〔2024〕01089号</v>
          </cell>
          <cell r="N229" t="str">
            <v>为用人单位推荐劳动者 、为劳动者介绍用人单位、组织开展招聘会 、开展网络招聘服务（从事网络招聘服务的，还应当依法取得电信业务经营许可证）、开展高级人才寻访（猎头）服务。</v>
          </cell>
        </row>
        <row r="230">
          <cell r="C230" t="str">
            <v>叁合企业服务（武汉）有限公司</v>
          </cell>
          <cell r="D230" t="str">
            <v>91420102MABP5D3H0J</v>
          </cell>
          <cell r="E230" t="str">
            <v>武汉市经济技术开发区3C2地块圣龙广场2栋16层11室</v>
          </cell>
        </row>
        <row r="230">
          <cell r="G230" t="str">
            <v>张开发</v>
          </cell>
          <cell r="H230" t="str">
            <v>422101199702286633</v>
          </cell>
          <cell r="I230" t="str">
            <v>13177411267邱彩云 13164623329张开发</v>
          </cell>
          <cell r="J230" t="str">
            <v>民营</v>
          </cell>
          <cell r="K230" t="str">
            <v>（鄂）人服证字[2023]第0108004323号</v>
          </cell>
          <cell r="L230">
            <v>43</v>
          </cell>
          <cell r="M230" t="str">
            <v>武经开审批准字〔2023〕01274号</v>
          </cell>
          <cell r="N230" t="str">
            <v>为用人单位推荐劳动者 、为劳动者介绍用人单位、组织开展招聘会 、开展网络招聘服务（从事网络招聘服务的，还应当依法取得电信业务经营许可证）、开展高级人才寻访（猎头）服务。</v>
          </cell>
        </row>
        <row r="231">
          <cell r="C231" t="str">
            <v>湖北双胜企业服务集团有限公司
</v>
          </cell>
          <cell r="D231" t="str">
            <v>91420107MA4KURR01L</v>
          </cell>
          <cell r="E231" t="str">
            <v>汉南区纱帽街薇湖西路力托新材产业园项目2号厂房1层1室7号</v>
          </cell>
        </row>
        <row r="231">
          <cell r="G231" t="str">
            <v>陈雪娇</v>
          </cell>
          <cell r="H231" t="str">
            <v>420114198508084320</v>
          </cell>
          <cell r="I231" t="str">
            <v>15313362621韩旭 13971108520陈雪娇</v>
          </cell>
          <cell r="J231" t="str">
            <v>民营</v>
          </cell>
          <cell r="K231" t="str">
            <v>（鄂）人服证字[2021]第0108005113号</v>
          </cell>
          <cell r="L231" t="str">
            <v>51（2021年在江夏办理人资证，新编号年份不变）</v>
          </cell>
          <cell r="M231" t="str">
            <v>武经开审批准字〔2023〕01276号</v>
          </cell>
          <cell r="N231" t="str">
            <v>为用人单位推荐劳动者 、为劳动者介绍用人单位、组织开展招聘会 、开展网络招聘服务（从事网络招聘服务的，还应当依法取得电信业务经营许可证）、开展高级人才寻访（猎头）服务。</v>
          </cell>
        </row>
        <row r="232">
          <cell r="C232" t="str">
            <v>武汉维尔笛工程技术有限公司</v>
          </cell>
          <cell r="D232" t="str">
            <v>91420100303535010R</v>
          </cell>
          <cell r="E232" t="str">
            <v>武汉经济技术开发区17C1地块东合中心二期第D幢8层802号</v>
          </cell>
        </row>
        <row r="232">
          <cell r="G232" t="str">
            <v>魏巍</v>
          </cell>
          <cell r="H232" t="str">
            <v>42030019741008251X</v>
          </cell>
          <cell r="I232" t="str">
            <v>13995586692魏巍 15926313974刘云</v>
          </cell>
          <cell r="J232" t="str">
            <v>民营</v>
          </cell>
          <cell r="K232" t="str">
            <v>（鄂）人服证字[2023]第0108004423号</v>
          </cell>
          <cell r="L232">
            <v>44</v>
          </cell>
          <cell r="M232" t="str">
            <v>武经开审批准字〔2023〕01280号</v>
          </cell>
          <cell r="N232" t="str">
            <v>为用人单位推荐劳动者 、为劳动者介绍用人单位、组织开展招聘会 、开展网络招聘服务（从事网络招聘服务的，还应当依法取得电信业务经营许可证）、开展高级人才寻访（猎头）服务。</v>
          </cell>
        </row>
        <row r="233">
          <cell r="C233" t="str">
            <v>武汉优智人力资源有限公司</v>
          </cell>
          <cell r="D233" t="str">
            <v>91420100MACT2K7F85</v>
          </cell>
          <cell r="E233" t="str">
            <v>湖北省武汉市武汉经济技术开发区创业路摩根空间1.2.3栋2号楼1单元13层8办公室</v>
          </cell>
        </row>
        <row r="233">
          <cell r="G233" t="str">
            <v>陈军</v>
          </cell>
          <cell r="H233" t="str">
            <v>420321198710157815</v>
          </cell>
          <cell r="I233" t="str">
            <v>13720111709陈军 15972917501赵春燕</v>
          </cell>
          <cell r="J233" t="str">
            <v>民营</v>
          </cell>
          <cell r="K233" t="str">
            <v>（鄂）人服证字[2023]第0108004523号</v>
          </cell>
          <cell r="L233">
            <v>45</v>
          </cell>
          <cell r="M233" t="str">
            <v>武经开审批准字〔2023〕01281号</v>
          </cell>
          <cell r="N233" t="str">
            <v>为用人单位推荐劳动者 、为劳动者介绍用人单位、组织开展招聘会 、开展网络招聘服务（从事网络招聘服务的，还应当依法取得电信业务经营许可证）、开展高级人才寻访（猎头）服务。</v>
          </cell>
        </row>
        <row r="234">
          <cell r="C234" t="str">
            <v>武汉越程人力资源服务有限公司</v>
          </cell>
          <cell r="D234" t="str">
            <v>91420100MACYBBB424</v>
          </cell>
          <cell r="E234" t="str">
            <v>湖北省武汉市武汉经济技术开发区海棠路55号联创科技中心1号楼乐客工场孵化器（集-LKGC-B598）</v>
          </cell>
        </row>
        <row r="234">
          <cell r="G234" t="str">
            <v>赵祖坤</v>
          </cell>
          <cell r="H234" t="str">
            <v>420113199509160039</v>
          </cell>
          <cell r="I234" t="str">
            <v>17771440001赵祖坤 19537647808杜毛毛</v>
          </cell>
          <cell r="J234" t="str">
            <v>民营</v>
          </cell>
          <cell r="K234" t="str">
            <v>（鄂）人服证字[2023]第0108004623号</v>
          </cell>
          <cell r="L234">
            <v>46</v>
          </cell>
          <cell r="M234" t="str">
            <v>武经开审批准字〔2023〕01297号</v>
          </cell>
          <cell r="N234" t="str">
            <v>为用人单位推荐劳动者 、为劳动者介绍用人单位、组织开展招聘会 、开展网络招聘服务（从事网络招聘服务的，还应当依法取得电信业务经营许可证）、开展高级人才寻访（猎头）服务。</v>
          </cell>
        </row>
        <row r="235">
          <cell r="C235" t="str">
            <v>湖北时源人力资源有限公司</v>
          </cell>
          <cell r="D235" t="str">
            <v> 91420103MA4F42WE3X</v>
          </cell>
          <cell r="E235" t="str">
            <v>武汉市武汉经济技术开发区18C2地块青年说·创客中心3号楼13层（19）商号</v>
          </cell>
        </row>
        <row r="235">
          <cell r="G235" t="str">
            <v>付金蓉</v>
          </cell>
          <cell r="H235" t="str">
            <v>42058119900819102X</v>
          </cell>
          <cell r="I235" t="str">
            <v>18674050819付金蓉13871148756钱正宇</v>
          </cell>
          <cell r="J235" t="str">
            <v>民营</v>
          </cell>
          <cell r="K235" t="str">
            <v>（鄂）人服证字[2023]第0108004723号</v>
          </cell>
          <cell r="L235">
            <v>47</v>
          </cell>
          <cell r="M235" t="str">
            <v>武经开审批准字〔2023〕01298号</v>
          </cell>
          <cell r="N235" t="str">
            <v>为用人单位推荐劳动者 、为劳动者介绍用人单位、组织开展招聘会 、开展网络招聘服务（从事网络招聘服务的，还应当依法取得电信业务经营许可证）、开展高级人才寻访（猎头）服务。</v>
          </cell>
        </row>
        <row r="236">
          <cell r="C236" t="str">
            <v>武汉抖聘企业管理咨询有限公司</v>
          </cell>
          <cell r="D236" t="str">
            <v>91420100MACU2DJQ6X</v>
          </cell>
          <cell r="E236" t="str">
            <v>湖北省武汉市武汉经济技术开发区201M地块华中智谷项目二期A1办公楼13层3号</v>
          </cell>
        </row>
        <row r="236">
          <cell r="G236" t="str">
            <v>刘文丽</v>
          </cell>
          <cell r="H236" t="str">
            <v>420281199001217227</v>
          </cell>
          <cell r="I236" t="str">
            <v>15527939969l刘文丽 18963963341舒诗颖</v>
          </cell>
          <cell r="J236" t="str">
            <v>民营</v>
          </cell>
          <cell r="K236" t="str">
            <v>（鄂）人服证字[2023]第0108004823号</v>
          </cell>
          <cell r="L236">
            <v>48</v>
          </cell>
          <cell r="M236" t="str">
            <v>武经开审批准字〔2025〕01011号</v>
          </cell>
          <cell r="N236" t="str">
            <v>为用人单位推荐劳动者 、为劳动者介绍用人单位、组织开展招聘会 、开展网络招聘服务（从事网络招聘服务的，还应当依法取得电信业务经营许可证）、开展高级人才寻访（猎头）服务。</v>
          </cell>
        </row>
        <row r="237">
          <cell r="C237" t="str">
            <v>武汉青云人力资源有限公司</v>
          </cell>
          <cell r="D237" t="str">
            <v>91420100MA4L0J5235</v>
          </cell>
          <cell r="E237" t="str">
            <v>武汉经济技术开发区17C1地块东合中心二期D栋5层9室</v>
          </cell>
        </row>
        <row r="237">
          <cell r="G237" t="str">
            <v>彭亮</v>
          </cell>
          <cell r="H237" t="str">
            <v>420101198910097515</v>
          </cell>
          <cell r="I237" t="str">
            <v>18571615772彭亮 13212710010舒诗颖</v>
          </cell>
          <cell r="J237" t="str">
            <v>民营</v>
          </cell>
          <cell r="K237" t="str">
            <v>（鄂）人服证字[2023]第0108005023号</v>
          </cell>
          <cell r="L237">
            <v>50</v>
          </cell>
          <cell r="M237" t="str">
            <v>武经开审批准字〔2023〕01313号</v>
          </cell>
          <cell r="N237" t="str">
            <v>为用人单位推荐劳动者 、为劳动者介绍用人单位、组织开展招聘会 、开展网络招聘服务（从事网络招聘服务的，还应当依法取得电信业务经营许可证）、开展高级人才寻访（猎头）服务。</v>
          </cell>
        </row>
        <row r="238">
          <cell r="C238" t="str">
            <v>武汉张焱劳务有限公司</v>
          </cell>
          <cell r="D238" t="str">
            <v>91420113MACXD2U576</v>
          </cell>
          <cell r="E238" t="str">
            <v>湖北省武汉市汉南区纱帽街廖家堡小区南江明珠（1号-11号）1号楼1层6商室</v>
          </cell>
        </row>
        <row r="238">
          <cell r="G238" t="str">
            <v>张永强</v>
          </cell>
          <cell r="H238" t="str">
            <v>421929197006135515</v>
          </cell>
          <cell r="I238" t="str">
            <v>13037175332张永强 17771208352吴广龙</v>
          </cell>
          <cell r="J238" t="str">
            <v>民营</v>
          </cell>
          <cell r="K238" t="str">
            <v>（鄂）人服证字[2023]第0108004923号</v>
          </cell>
          <cell r="L238">
            <v>49</v>
          </cell>
          <cell r="M238" t="str">
            <v>武经开审批准字〔2023〕01310号</v>
          </cell>
          <cell r="N238" t="str">
            <v>为用人单位推荐劳动者 、为劳动者介绍用人单位、组织开展招聘会 、开展网络招聘服务（从事网络招聘服务的，还应当依法取得电信业务经营许可证）、开展高级人才寻访（猎头）服务。</v>
          </cell>
        </row>
        <row r="239">
          <cell r="C239" t="str">
            <v>武汉鸣海船务有限公司</v>
          </cell>
          <cell r="D239" t="str">
            <v>91420100MAC4RDUL8R</v>
          </cell>
          <cell r="E239" t="str">
            <v>湖北省武汉市武汉经济技术开发区立业路16号金鑫大厦1单元9层4、5、6、7室蚂蚁众创空间（T-MYKJ-A9033）</v>
          </cell>
        </row>
        <row r="239">
          <cell r="G239" t="str">
            <v>刘鑫源 </v>
          </cell>
          <cell r="H239" t="str">
            <v>222403199905315029</v>
          </cell>
          <cell r="I239" t="str">
            <v>15981341592刘鑫源 </v>
          </cell>
          <cell r="J239" t="str">
            <v>民营</v>
          </cell>
          <cell r="K239" t="str">
            <v>（鄂）人服证字[2023]第0108005113号</v>
          </cell>
          <cell r="L239">
            <v>51</v>
          </cell>
          <cell r="M239" t="str">
            <v>武经开审批准字〔2023〕01316号</v>
          </cell>
          <cell r="N239" t="str">
            <v>为用人单位推荐劳动者 、为劳动者介绍用人单位、组织开展招聘会 、开展网络招聘服务（从事网络招聘服务的，还应当依法取得电信业务经营许可证）、开展高级人才寻访（猎头）服务。</v>
          </cell>
        </row>
        <row r="240">
          <cell r="C240" t="str">
            <v>武汉百士臣后勤管理有限公司</v>
          </cell>
          <cell r="D240" t="str">
            <v>9142010009082677XN</v>
          </cell>
          <cell r="E240" t="str">
            <v>武汉经济技术开发区东合中心二期第D幢7层702号</v>
          </cell>
        </row>
        <row r="240">
          <cell r="G240" t="str">
            <v>朱云霞 </v>
          </cell>
          <cell r="H240" t="str">
            <v>420500197510310082</v>
          </cell>
          <cell r="I240" t="str">
            <v>18627113668朱云霞 17507101094陈方涛</v>
          </cell>
          <cell r="J240" t="str">
            <v>民营</v>
          </cell>
          <cell r="K240" t="str">
            <v>（鄂）人服证字[2023]第0108005213号</v>
          </cell>
          <cell r="L240">
            <v>52</v>
          </cell>
          <cell r="M240" t="str">
            <v>武经开审批准字〔2023〕01318号</v>
          </cell>
          <cell r="N240" t="str">
            <v>为用人单位推荐劳动者 、为劳动者介绍用人单位、组织开展招聘会 、开展网络招聘服务（从事网络招聘服务的，还应当依法取得电信业务经营许可证）、开展高级人才寻访（猎头）服务。</v>
          </cell>
        </row>
        <row r="241">
          <cell r="C241" t="str">
            <v>湖北强盛人力资源服务有限公司</v>
          </cell>
          <cell r="D241" t="str">
            <v>91420113MAD05WTW1Y</v>
          </cell>
          <cell r="E241" t="str">
            <v>湖北省武汉市汉南区纱帽街薇湖路 348号 （20011）</v>
          </cell>
        </row>
        <row r="241">
          <cell r="G241" t="str">
            <v>林桂洲</v>
          </cell>
          <cell r="H241" t="str">
            <v>420619196310307445</v>
          </cell>
          <cell r="I241" t="str">
            <v>朱杰18772632809杨锐 18891991038林桂洲17398270105</v>
          </cell>
          <cell r="J241" t="str">
            <v>民营</v>
          </cell>
          <cell r="K241" t="str">
            <v>（鄂）人服证字[2023]第0108005313号</v>
          </cell>
          <cell r="L241">
            <v>53</v>
          </cell>
          <cell r="M241" t="str">
            <v>武经开审批准字〔2025〕01110号</v>
          </cell>
          <cell r="N241" t="str">
            <v>为用人单位推荐劳动者 、为劳动者介绍用人单位、组织开展招聘会 、开展网络招聘服务（从事网络招聘服务的，还应当依法取得电信业务经营许可证）、开展高级人才寻访（猎头）服务。</v>
          </cell>
        </row>
        <row r="242">
          <cell r="C242" t="str">
            <v>武汉小象人力资源有限公司</v>
          </cell>
          <cell r="D242" t="str">
            <v>91420100MAD0B9W41U</v>
          </cell>
          <cell r="E242" t="str">
            <v>湖北省武汉市武汉经济技术开发区2MA地块办公及生产用房1楼(东方工业园5号楼)(集-HCY-GK5#T30)</v>
          </cell>
        </row>
        <row r="242">
          <cell r="G242" t="str">
            <v>谈际青</v>
          </cell>
          <cell r="H242" t="str">
            <v>42032219900827334X</v>
          </cell>
          <cell r="I242" t="str">
            <v>13636221338谈际青</v>
          </cell>
          <cell r="J242" t="str">
            <v>民营</v>
          </cell>
          <cell r="K242" t="str">
            <v>（鄂）人服证字[2023]第0108005413号</v>
          </cell>
          <cell r="L242">
            <v>54</v>
          </cell>
          <cell r="M242" t="str">
            <v>武经开审批准字〔2025〕01057号</v>
          </cell>
          <cell r="N242" t="str">
            <v>为用人单位推荐劳动者 、为劳动者介绍用人单位、组织开展招聘会 、开展网络招聘服务（从事网络招聘服务的，还应当依法取得电信业务经营许可证）、开展高级人才寻访（猎头）服务。</v>
          </cell>
        </row>
        <row r="243">
          <cell r="C243" t="str">
            <v>武汉众志达人力资源有限公司</v>
          </cell>
          <cell r="D243" t="str">
            <v>91420100MACLM42R2P</v>
          </cell>
          <cell r="E243" t="str">
            <v>湖北省武汉市武汉经济技术开发区军山科技产业园一区1号办公楼3楼309</v>
          </cell>
        </row>
        <row r="243">
          <cell r="G243" t="str">
            <v>李奔</v>
          </cell>
          <cell r="H243" t="str">
            <v>420114199406230715</v>
          </cell>
          <cell r="I243" t="str">
            <v>13986237472李攀 17771788971丁曼</v>
          </cell>
          <cell r="J243" t="str">
            <v>民营</v>
          </cell>
          <cell r="K243" t="str">
            <v>（鄂）人服证字[2023]第0108005513号</v>
          </cell>
          <cell r="L243">
            <v>55</v>
          </cell>
          <cell r="M243" t="str">
            <v>武经开审批准字〔2023〕01353号</v>
          </cell>
          <cell r="N243" t="str">
            <v>为用人单位推荐劳动者 、为劳动者介绍用人单位、组织开展招聘会 、开展网络招聘服务（从事网络招聘服务的，还应当依法取得电信业务经营许可证）、开展高级人才寻访（猎头）服务。</v>
          </cell>
        </row>
        <row r="244">
          <cell r="C244" t="str">
            <v>武汉超越人力资源有限公司</v>
          </cell>
          <cell r="D244" t="str">
            <v>91420113MACCPRBT7Q</v>
          </cell>
          <cell r="E244" t="str">
            <v>湖北省武汉市汉南区东荆街马影河大道南侧汉南曼哈顿国际广场（一期）第3号商业楼【幢】/单元1层53商</v>
          </cell>
        </row>
        <row r="244">
          <cell r="G244" t="str">
            <v>杨兰兰</v>
          </cell>
          <cell r="H244" t="str">
            <v>410329198806169609</v>
          </cell>
          <cell r="I244" t="str">
            <v>15072396533杨兰兰</v>
          </cell>
          <cell r="J244" t="str">
            <v>民营</v>
          </cell>
          <cell r="K244" t="str">
            <v>（鄂）人服证字[2023]第0108005613号</v>
          </cell>
          <cell r="L244">
            <v>56</v>
          </cell>
          <cell r="M244" t="str">
            <v>武经开审批准字〔2023〕01355号</v>
          </cell>
          <cell r="N244" t="str">
            <v>为用人单位推荐劳动者 、为劳动者介绍用人单位、组织开展招聘会 、开展网络招聘服务（从事网络招聘服务的，还应当依法取得电信业务经营许可证）、开展高级人才寻访（猎头）服务。</v>
          </cell>
        </row>
        <row r="245">
          <cell r="C245" t="str">
            <v>武汉泰旭人力资源有限公司</v>
          </cell>
          <cell r="D245" t="str">
            <v>91420100MAD2HKMJ5T</v>
          </cell>
          <cell r="E245" t="str">
            <v>湖北省武汉市武汉经济技术开发区车城东路3号1楼车谷智创园（T-LSD-F119-1）</v>
          </cell>
        </row>
        <row r="245">
          <cell r="G245" t="str">
            <v>陈文欢 </v>
          </cell>
          <cell r="H245" t="str">
            <v>420114198312134314</v>
          </cell>
          <cell r="I245" t="str">
            <v>18064092427陈文欢</v>
          </cell>
          <cell r="J245" t="str">
            <v>民营</v>
          </cell>
          <cell r="K245" t="str">
            <v>（鄂）人服证字[2023]第0108005913号</v>
          </cell>
          <cell r="L245">
            <v>59</v>
          </cell>
          <cell r="M245" t="str">
            <v>武经开审批准字〔2023〕01367号</v>
          </cell>
          <cell r="N245" t="str">
            <v>为用人单位推荐劳动者 、为劳动者介绍用人单位、组织开展招聘会 、开展网络招聘服务（从事网络招聘服务的，还应当依法取得电信业务经营许可证）、开展高级人才寻访（猎头）服务。</v>
          </cell>
        </row>
        <row r="246">
          <cell r="C246" t="str">
            <v>湖北优米人力资源有限公司</v>
          </cell>
          <cell r="D246" t="str">
            <v>91420100MAD1JYX917</v>
          </cell>
          <cell r="E246" t="str">
            <v>湖北省武汉市武汉经济技术开发区车城东路3号1楼车谷智创园（TLSD-F115-2）</v>
          </cell>
        </row>
        <row r="246">
          <cell r="G246" t="str">
            <v>刘飞</v>
          </cell>
          <cell r="H246" t="str">
            <v>340321199107131797</v>
          </cell>
          <cell r="I246" t="str">
            <v>17705521334刘飞</v>
          </cell>
          <cell r="J246" t="str">
            <v>民营</v>
          </cell>
          <cell r="K246" t="str">
            <v>（鄂）人服证字[2023]第0108006013号</v>
          </cell>
          <cell r="L246">
            <v>60</v>
          </cell>
          <cell r="M246" t="str">
            <v>武经开审批准字〔2023〕01368号</v>
          </cell>
          <cell r="N246" t="str">
            <v>为用人单位推荐劳动者 、为劳动者介绍用人单位、组织开展招聘会 、开展网络招聘服务（从事网络招聘服务的，还应当依法取得电信业务经营许可证）、开展高级人才寻访（猎头）服务。</v>
          </cell>
        </row>
        <row r="247">
          <cell r="C247" t="str">
            <v>武汉昭华企业服务有限公司</v>
          </cell>
          <cell r="D247" t="str">
            <v>91420113MACYRNP331</v>
          </cell>
          <cell r="E247" t="str">
            <v>湖北省武汉市汉南区纱帽街薇湖西路力托新材产业园项目2号厂房1层1室5号</v>
          </cell>
        </row>
        <row r="247">
          <cell r="G247" t="str">
            <v>韩旭</v>
          </cell>
          <cell r="H247" t="str">
            <v>230404199911260323</v>
          </cell>
          <cell r="I247" t="str">
            <v>18171377887韩旭</v>
          </cell>
          <cell r="J247" t="str">
            <v>民营</v>
          </cell>
          <cell r="K247" t="str">
            <v>（鄂）人服证字[2023]第0108005713号</v>
          </cell>
          <cell r="L247">
            <v>57</v>
          </cell>
          <cell r="M247" t="str">
            <v>武经开审批准字〔2023〕01365号</v>
          </cell>
          <cell r="N247" t="str">
            <v>为用人单位推荐劳动者 、为劳动者介绍用人单位、组织开展招聘会 、开展网络招聘服务（从事网络招聘服务的，还应当依法取得电信业务经营许可证）、开展高级人才寻访（猎头）服务。</v>
          </cell>
        </row>
        <row r="248">
          <cell r="C248" t="str">
            <v>湖北中义和商贸有限公司</v>
          </cell>
          <cell r="D248" t="str">
            <v>91420100MACTAHQQ42</v>
          </cell>
          <cell r="E248" t="str">
            <v>湖北省武汉市武汉经济技术开发区12C2地块武汉经开万达广场二期6栋21层1、4室（集-JLC-0048）</v>
          </cell>
        </row>
        <row r="248">
          <cell r="G248" t="str">
            <v>常笑</v>
          </cell>
          <cell r="H248" t="str">
            <v>32128320010515481X</v>
          </cell>
          <cell r="I248" t="str">
            <v>15971505923 常笑</v>
          </cell>
          <cell r="J248" t="str">
            <v>民营</v>
          </cell>
          <cell r="K248" t="str">
            <v>（鄂）人服证字[2023]第0108005813号</v>
          </cell>
          <cell r="L248">
            <v>58</v>
          </cell>
          <cell r="M248" t="str">
            <v>武经开审批准字〔2023〕01366号</v>
          </cell>
          <cell r="N248" t="str">
            <v>为用人单位推荐劳动者 、为劳动者介绍用人单位、组织开展招聘会 、开展网络招聘服务（从事网络招聘服务的，还应当依法取得电信业务经营许可证）、开展高级人才寻访（猎头）服务。</v>
          </cell>
        </row>
        <row r="249">
          <cell r="C249" t="str">
            <v>武汉恒宁物业服务有限公司</v>
          </cell>
          <cell r="D249" t="str">
            <v>91420112MA4L0ND920</v>
          </cell>
          <cell r="E249" t="str">
            <v>武汉经济技术开发区18C2地块青年说.创客中心第2号楼幢/单元12层3号房</v>
          </cell>
        </row>
        <row r="249">
          <cell r="G249" t="str">
            <v>李峰</v>
          </cell>
          <cell r="H249" t="str">
            <v>420620197105011530</v>
          </cell>
          <cell r="I249" t="str">
            <v>15307113262李峰 15377058802刘佳</v>
          </cell>
          <cell r="J249" t="str">
            <v>民营</v>
          </cell>
          <cell r="K249" t="str">
            <v>（鄂）人服证字[2023]第0108006213号</v>
          </cell>
          <cell r="L249">
            <v>62</v>
          </cell>
          <cell r="M249" t="str">
            <v>武经开审批准字〔2023〕01377号</v>
          </cell>
          <cell r="N249" t="str">
            <v>为用人单位推荐劳动者 、为劳动者介绍用人单位、组织开展招聘会 、开展网络招聘服务（从事网络招聘服务的，还应当依法取得电信业务经营许可证）、开展高级人才寻访（猎头）服务。</v>
          </cell>
        </row>
        <row r="250">
          <cell r="C250" t="str">
            <v>武汉优浩中科技有限公司</v>
          </cell>
          <cell r="D250" t="str">
            <v>91420113MAD3JEXN37</v>
          </cell>
          <cell r="E250" t="str">
            <v>湖北省武汉市汉南区纱帽街薇湖路348号（40011）</v>
          </cell>
        </row>
        <row r="250">
          <cell r="G250" t="str">
            <v>朱炎</v>
          </cell>
          <cell r="H250" t="str">
            <v>429004199209081175</v>
          </cell>
          <cell r="I250" t="str">
            <v>13522368776 朱炎19906500658 刘珊</v>
          </cell>
          <cell r="J250" t="str">
            <v>民营</v>
          </cell>
          <cell r="K250" t="str">
            <v>（鄂）人服证字[2023]第0108006313号</v>
          </cell>
          <cell r="L250">
            <v>63</v>
          </cell>
          <cell r="M250" t="str">
            <v>武经开审批准字〔2023〕01380号</v>
          </cell>
          <cell r="N250" t="str">
            <v>为用人单位推荐劳动者 、为劳动者介绍用人单位、组织开展招聘会 、开展网络招聘服务（从事网络招聘服务的，还应当依法取得电信业务经营许可证）、开展高级人才寻访（猎头）服务。</v>
          </cell>
        </row>
        <row r="251">
          <cell r="C251" t="str">
            <v>武汉茂汇辰科技有限公司</v>
          </cell>
          <cell r="D251" t="str">
            <v>91420113MAD336E219</v>
          </cell>
          <cell r="E251" t="str">
            <v>湖北省武汉市汉南区纱帽街薇湖路 348号 （40012）</v>
          </cell>
        </row>
        <row r="251">
          <cell r="G251" t="str">
            <v>周柏强</v>
          </cell>
          <cell r="H251" t="str">
            <v>422201199202052318</v>
          </cell>
          <cell r="I251" t="str">
            <v>18582221821周柏强15387039235朱杰</v>
          </cell>
          <cell r="J251" t="str">
            <v>民营</v>
          </cell>
          <cell r="K251" t="str">
            <v>（鄂）人服证字[2023]第0108006413号</v>
          </cell>
          <cell r="L251">
            <v>64</v>
          </cell>
          <cell r="M251" t="str">
            <v>武经开审批准字〔2023〕01381号</v>
          </cell>
          <cell r="N251" t="str">
            <v>为用人单位推荐劳动者 、为劳动者介绍用人单位、组织开展招聘会 、开展网络招聘服务（从事网络招聘服务的，还应当依法取得电信业务经营许可证）、开展高级人才寻访（猎头）服务。</v>
          </cell>
        </row>
        <row r="252">
          <cell r="C252" t="str">
            <v>武汉运驰涛科技有限公司</v>
          </cell>
          <cell r="D252" t="str">
            <v>91420113MAD1DCF51M</v>
          </cell>
          <cell r="E252" t="str">
            <v>湖北省武汉市汉南区纱帽街薇湖路348号（40013）</v>
          </cell>
        </row>
        <row r="252">
          <cell r="G252" t="str">
            <v>乔仁旭</v>
          </cell>
          <cell r="H252" t="str">
            <v>422201199701092218</v>
          </cell>
          <cell r="I252" t="str">
            <v>17671788089乔仁旭15387039235朱杰</v>
          </cell>
          <cell r="J252" t="str">
            <v>民营</v>
          </cell>
          <cell r="K252" t="str">
            <v>（鄂）人服证字[2023]第0108006513号</v>
          </cell>
          <cell r="L252">
            <v>65</v>
          </cell>
          <cell r="M252" t="str">
            <v>武经开审批准字〔2023〕01382号</v>
          </cell>
          <cell r="N252" t="str">
            <v>为用人单位推荐劳动者 、为劳动者介绍用人单位、组织开展招聘会 、开展网络招聘服务（从事网络招聘服务的，还应当依法取得电信业务经营许可证）、开展高级人才寻访（猎头）服务。</v>
          </cell>
        </row>
        <row r="253">
          <cell r="C253" t="str">
            <v>湖北睿仕铭人力资源有限公司</v>
          </cell>
          <cell r="D253" t="str">
            <v>91420100MA4KRQ9J3N</v>
          </cell>
          <cell r="E253" t="str">
            <v>湖北省武汉市武汉经济技术开发区立业路16号金鑫大厦1单元9层4、5、6、7室蚂蚁众创空间（T-MYKJ-A9040）</v>
          </cell>
        </row>
        <row r="253">
          <cell r="G253" t="str">
            <v>李新雨</v>
          </cell>
          <cell r="H253" t="str">
            <v>342423197910208379</v>
          </cell>
          <cell r="I253" t="str">
            <v>13770556413李新雨</v>
          </cell>
          <cell r="J253" t="str">
            <v>民营</v>
          </cell>
          <cell r="K253" t="str">
            <v>（鄂）人服证字[2023]第0108006613号</v>
          </cell>
          <cell r="L253">
            <v>66</v>
          </cell>
          <cell r="M253" t="str">
            <v>武经开审批准字〔2023〕01384号</v>
          </cell>
          <cell r="N253" t="str">
            <v>为用人单位推荐劳动者 、为劳动者介绍用人单位、组织开展招聘会 、开展网络招聘服务（从事网络招聘服务的，还应当依法取得电信业务经营许可证）、开展高级人才寻访（猎头）服务。</v>
          </cell>
        </row>
        <row r="254">
          <cell r="C254" t="str">
            <v>武汉天启智人力资源有限公司</v>
          </cell>
          <cell r="D254" t="str">
            <v>91420104MA49J78N47</v>
          </cell>
          <cell r="E254" t="str">
            <v>湖北省武汉市汉南区纱帽街江城春苑6栋1楼1室</v>
          </cell>
        </row>
        <row r="254">
          <cell r="G254" t="str">
            <v>范涛涛 </v>
          </cell>
          <cell r="H254" t="str">
            <v>410482198504082396</v>
          </cell>
          <cell r="I254" t="str">
            <v>17788195378范涛涛</v>
          </cell>
          <cell r="J254" t="str">
            <v>民营</v>
          </cell>
          <cell r="K254" t="str">
            <v>（鄂）人服证字[2023]第0108006713号</v>
          </cell>
          <cell r="L254">
            <v>67</v>
          </cell>
          <cell r="M254" t="str">
            <v>武经开审批准字〔2023〕01391号</v>
          </cell>
          <cell r="N254" t="str">
            <v>为用人单位推荐劳动者 、为劳动者介绍用人单位、组织开展招聘会 、开展网络招聘服务（从事网络招聘服务的，还应当依法取得电信业务经营许可证）、开展高级人才寻访（猎头）服务。</v>
          </cell>
        </row>
        <row r="255">
          <cell r="C255" t="str">
            <v>湖北环亚人力资源服务有限公司</v>
          </cell>
          <cell r="D255" t="str">
            <v>91420113MAD3D4UA80</v>
          </cell>
          <cell r="E255" t="str">
            <v>湖北省武汉市汉南区纱帽街通江二路以北通航大道以东实验楼10层07室</v>
          </cell>
        </row>
        <row r="255">
          <cell r="G255" t="str">
            <v>江洋 </v>
          </cell>
          <cell r="H255" t="str">
            <v>420114199007044317</v>
          </cell>
          <cell r="I255" t="str">
            <v>18971107412江洋 18672936178李维亭</v>
          </cell>
          <cell r="J255" t="str">
            <v>民营</v>
          </cell>
          <cell r="K255" t="str">
            <v>（鄂）人服证字[2023]第0108006813号</v>
          </cell>
          <cell r="L255">
            <v>68</v>
          </cell>
          <cell r="M255" t="str">
            <v>武经开审批准字〔2023〕01407号</v>
          </cell>
          <cell r="N255" t="str">
            <v>为用人单位推荐劳动者 、为劳动者介绍用人单位、组织开展招聘会 、开展网络招聘服务（从事网络招聘服务的，还应当依法取得电信业务经营许可证）、开展高级人才寻访（猎头）服务。</v>
          </cell>
        </row>
        <row r="256">
          <cell r="C256" t="str">
            <v>武汉仕才人力资源服务有限公司</v>
          </cell>
          <cell r="D256" t="str">
            <v>91420100MAD4GK110M</v>
          </cell>
          <cell r="E256" t="str">
            <v>湖北省武汉市武汉经济技术开发区科技园二路南太子湖创新谷停车楼三楼东3层金色小兵众创空间（T-JSXB-114）</v>
          </cell>
        </row>
        <row r="256">
          <cell r="G256" t="str">
            <v>吴乐 </v>
          </cell>
          <cell r="H256" t="str">
            <v>420983199502189018</v>
          </cell>
          <cell r="I256" t="str">
            <v>13026151756吴乐</v>
          </cell>
          <cell r="J256" t="str">
            <v>民营</v>
          </cell>
          <cell r="K256" t="str">
            <v>（鄂）人服证字[2023]第0108006913号</v>
          </cell>
          <cell r="L256">
            <v>69</v>
          </cell>
          <cell r="M256" t="str">
            <v>武经开审批准字〔2023〕01415号</v>
          </cell>
          <cell r="N256" t="str">
            <v>为用人单位推荐劳动者 、为劳动者介绍用人单位、组织开展招聘会 、开展网络招聘服务（从事网络招聘服务的，还应当依法取得电信业务经营许可证）、开展高级人才寻访（猎头）服务。</v>
          </cell>
        </row>
        <row r="257">
          <cell r="C257" t="str">
            <v>武汉鸿福图人力资源服务有限公司</v>
          </cell>
          <cell r="D257" t="str">
            <v>91420100MACL9R3775</v>
          </cell>
          <cell r="E257" t="str">
            <v>湖北省武汉市武汉经济技术开发区硃山湖大道枫树一路口五区工业园厂房3栋二楼1室</v>
          </cell>
        </row>
        <row r="257">
          <cell r="G257" t="str">
            <v>尹锦标</v>
          </cell>
          <cell r="H257" t="str">
            <v>429004199711151757</v>
          </cell>
          <cell r="I257" t="str">
            <v>18086083141 尹锦标</v>
          </cell>
          <cell r="J257" t="str">
            <v>民营</v>
          </cell>
          <cell r="K257" t="str">
            <v>（鄂）人服证字[2023]第0108007013号</v>
          </cell>
          <cell r="L257">
            <v>70</v>
          </cell>
          <cell r="M257" t="str">
            <v>武经开审批准字〔2023〕01417号</v>
          </cell>
          <cell r="N257" t="str">
            <v>为用人单位推荐劳动者 、为劳动者介绍用人单位、组织开展招聘会 、开展网络招聘服务（从事网络招聘服务的，还应当依法取得电信业务经营许可证）、开展高级人才寻访（猎头）服务。</v>
          </cell>
        </row>
        <row r="258">
          <cell r="C258" t="str">
            <v>湖北三只羊人力资源服务有限公司</v>
          </cell>
          <cell r="D258" t="str">
            <v>91420100MAD82K7WXB</v>
          </cell>
          <cell r="E258" t="str">
            <v>湖北省武汉市武汉经济技术开发区202M地块碧桂园泰富国际一期4号楼3层A12号</v>
          </cell>
        </row>
        <row r="258">
          <cell r="G258" t="str">
            <v>陈铭杰</v>
          </cell>
          <cell r="H258" t="str">
            <v>420881200302122510</v>
          </cell>
          <cell r="I258" t="str">
            <v>13397183846范冲 13093211232 陈铭杰 15527637616李操 </v>
          </cell>
          <cell r="J258" t="str">
            <v>民营</v>
          </cell>
          <cell r="K258" t="str">
            <v>（鄂）人服证字[2024]第0108000513号</v>
          </cell>
          <cell r="L258">
            <v>5</v>
          </cell>
          <cell r="M258" t="str">
            <v>武经开审批准字〔2025〕01219号</v>
          </cell>
          <cell r="N258" t="str">
            <v>为用人单位推荐劳动者 、为劳动者介绍用人单位、组织开展招聘会 、开展网络招聘服务（从事网络招聘服务的，还应当依法取得电信业务经营许可证）、开展高级人才寻访（猎头）服务。</v>
          </cell>
        </row>
        <row r="259">
          <cell r="C259" t="str">
            <v>湖北佳铭人力资源有限公司</v>
          </cell>
          <cell r="D259" t="str">
            <v>91420100MAD6YJB11U</v>
          </cell>
          <cell r="E259" t="str">
            <v>湖北省武汉市武汉经济技术开发区莲湖路8号和普众创（集-HPZC-B159）</v>
          </cell>
        </row>
        <row r="259">
          <cell r="G259" t="str">
            <v>刘兵权</v>
          </cell>
          <cell r="H259" t="str">
            <v>411521198810273012</v>
          </cell>
          <cell r="I259" t="str">
            <v>13995665451刘兵权</v>
          </cell>
          <cell r="J259" t="str">
            <v>民营</v>
          </cell>
          <cell r="K259" t="str">
            <v>（鄂）人服证字[2024]第0108000113号</v>
          </cell>
          <cell r="L259">
            <v>1</v>
          </cell>
          <cell r="M259" t="str">
            <v>武经开审批准字〔2024〕01005号</v>
          </cell>
          <cell r="N259" t="str">
            <v>为用人单位推荐劳动者 、为劳动者介绍用人单位、组织开展招聘会 、开展网络招聘服务（从事网络招聘服务的，还应当依法取得电信业务经营许可证）、开展高级人才寻访（猎头）服务。</v>
          </cell>
        </row>
        <row r="260">
          <cell r="C260" t="str">
            <v>武汉盛世嘉业物业服务有限公司</v>
          </cell>
          <cell r="D260" t="str">
            <v>914201116953112859</v>
          </cell>
          <cell r="E260" t="str">
            <v>湖北省武汉市武汉经济技术开发区沌阳街道人工智能科技园O栋商铺1层O1005号</v>
          </cell>
        </row>
        <row r="260">
          <cell r="G260" t="str">
            <v>陈斌</v>
          </cell>
          <cell r="H260" t="str">
            <v>42230119740923107X</v>
          </cell>
          <cell r="I260" t="str">
            <v>15327332911陈斌</v>
          </cell>
          <cell r="J260" t="str">
            <v>民营</v>
          </cell>
          <cell r="K260" t="str">
            <v>（鄂）人服证字[2024]第0108000213号</v>
          </cell>
          <cell r="L260">
            <v>2</v>
          </cell>
          <cell r="M260" t="str">
            <v>武经开审批准字〔2024〕01006号</v>
          </cell>
          <cell r="N260" t="str">
            <v>为用人单位推荐劳动者 、为劳动者介绍用人单位、组织开展招聘会 、开展网络招聘服务（从事网络招聘服务的，还应当依法取得电信业务经营许可证）、开展高级人才寻访（猎头）服务。</v>
          </cell>
        </row>
        <row r="261">
          <cell r="C261" t="str">
            <v>湖北博程云创科技有限公司</v>
          </cell>
          <cell r="D261" t="str">
            <v>91420100MAC8GFKD88</v>
          </cell>
          <cell r="E261" t="str">
            <v>武汉经济技术开发区3MA地块车城大道202号2车间、SI装配车间（T-HPYF-6011）</v>
          </cell>
        </row>
        <row r="261">
          <cell r="G261" t="str">
            <v>汤逍遥 </v>
          </cell>
          <cell r="H261" t="str">
            <v>420106199902011618</v>
          </cell>
          <cell r="I261" t="str">
            <v>15827409971汤逍遥</v>
          </cell>
          <cell r="J261" t="str">
            <v>民营</v>
          </cell>
          <cell r="K261" t="str">
            <v>（鄂）人服证字[2024]第0108000313号</v>
          </cell>
          <cell r="L261">
            <v>3</v>
          </cell>
          <cell r="M261" t="str">
            <v>武经开审批准字〔2024〕01007号</v>
          </cell>
          <cell r="N261" t="str">
            <v>为用人单位推荐劳动者 、为劳动者介绍用人单位、组织开展招聘会 、开展网络招聘服务（从事网络招聘服务的，还应当依法取得电信业务经营许可证）、开展高级人才寻访（猎头）服务。</v>
          </cell>
        </row>
        <row r="262">
          <cell r="C262" t="str">
            <v>湖北都祥物业管理有限公司</v>
          </cell>
          <cell r="D262" t="str">
            <v>91420113MA4F0HXF7X</v>
          </cell>
          <cell r="E262" t="str">
            <v>武汉市经济技术开发区东合中心D座1101室</v>
          </cell>
        </row>
        <row r="262">
          <cell r="G262" t="str">
            <v>陈伟</v>
          </cell>
          <cell r="H262" t="str">
            <v>422103198204180834</v>
          </cell>
          <cell r="I262" t="str">
            <v>15271914030张卓  18071500768周丽</v>
          </cell>
          <cell r="J262" t="str">
            <v>民营</v>
          </cell>
          <cell r="K262" t="str">
            <v>（鄂）人服证字[2024]第0108000613号</v>
          </cell>
          <cell r="L262">
            <v>6</v>
          </cell>
          <cell r="M262" t="str">
            <v>武经开审批准字〔2024〕01027号</v>
          </cell>
          <cell r="N262" t="str">
            <v>为用人单位推荐劳动者 、为劳动者介绍用人单位、组织开展招聘会 、开展网络招聘服务（从事网络招聘服务的，还应当依法取得电信业务经营许可证）、开展高级人才寻访（猎头）服务。</v>
          </cell>
        </row>
        <row r="263">
          <cell r="C263" t="str">
            <v>武汉兆穗餐饮管理有限公司</v>
          </cell>
          <cell r="D263" t="str">
            <v>914201126758344688</v>
          </cell>
          <cell r="E263" t="str">
            <v>湖北省武汉市汉南区纱帽街道经济开发区四号路武汉华顶包装印务工业园A区12栋一楼B室</v>
          </cell>
        </row>
        <row r="263">
          <cell r="G263" t="str">
            <v>孙大勇 </v>
          </cell>
          <cell r="H263" t="str">
            <v>422228197309083676</v>
          </cell>
          <cell r="I263" t="str">
            <v>15926312857孙大勇 18672783812周馨</v>
          </cell>
          <cell r="J263" t="str">
            <v>民营</v>
          </cell>
          <cell r="K263" t="str">
            <v>（鄂）人服证字[2021]第0108005213号</v>
          </cell>
          <cell r="L263" t="str">
            <v>52（2021年在东西湖一般流程办理人资证，新编号年份不变）</v>
          </cell>
          <cell r="M263" t="str">
            <v>武经开审批准字〔2024〕01015号</v>
          </cell>
          <cell r="N263" t="str">
            <v>为用人单位推荐劳动者 、为劳动者介绍用人单位、组织开展招聘会 、开展网络招聘服务（从事网络招聘服务的，还应当依法取得电信业务经营许可证）、开展高级人才寻访（猎头）服务。</v>
          </cell>
        </row>
        <row r="264">
          <cell r="C264" t="str">
            <v>武汉新东星人力资源有限公司汉南分公司</v>
          </cell>
          <cell r="D264" t="str">
            <v>91420113MAD3UUD013</v>
          </cell>
          <cell r="E264" t="str">
            <v>湖北省武汉市汉南区汉南大道1425号</v>
          </cell>
        </row>
        <row r="264">
          <cell r="G264" t="str">
            <v>喻耀明 </v>
          </cell>
          <cell r="H264" t="str">
            <v>420116198804057338</v>
          </cell>
          <cell r="I264" t="str">
            <v>18807166354喻耀明</v>
          </cell>
          <cell r="J264" t="str">
            <v>民营</v>
          </cell>
          <cell r="K264" t="str">
            <v>武经开审批备字〔2024〕02001号</v>
          </cell>
        </row>
        <row r="264">
          <cell r="M264" t="str">
            <v>武经开审批备字〔2024〕02001号</v>
          </cell>
        </row>
        <row r="265">
          <cell r="C265" t="str">
            <v>沃科（武汉）企业管理咨询有限公司</v>
          </cell>
          <cell r="D265" t="str">
            <v>91420100MAD6PFWR8Y</v>
          </cell>
          <cell r="E265" t="str">
            <v>湖北省武汉市武汉经济技术开发区华人汇和科技园（华中智谷）一期E4研发楼5层02号</v>
          </cell>
        </row>
        <row r="265">
          <cell r="G265" t="str">
            <v>肖先立 </v>
          </cell>
          <cell r="H265" t="str">
            <v>422429194511230178</v>
          </cell>
          <cell r="I265" t="str">
            <v>13397130066程鹏 15907132458肖先立</v>
          </cell>
          <cell r="J265" t="str">
            <v>民营</v>
          </cell>
          <cell r="K265" t="str">
            <v>（鄂）人服证字[2024]第0108000713号</v>
          </cell>
          <cell r="L265">
            <v>7</v>
          </cell>
          <cell r="M265" t="str">
            <v>武经开审批准字〔2024〕01030号</v>
          </cell>
          <cell r="N265" t="str">
            <v>为用人单位推荐劳动者 、为劳动者介绍用人单位、组织开展招聘会 、开展网络招聘服务（从事网络招聘服务的，还应当依法取得电信业务经营许可证）、开展高级人才寻访（猎头）服务。</v>
          </cell>
        </row>
        <row r="266">
          <cell r="C266" t="str">
            <v>武汉众缘人力资源有限公司</v>
          </cell>
          <cell r="D266" t="str">
            <v>91420100MAD6TULQ2U</v>
          </cell>
          <cell r="E266" t="str">
            <v>湖北省武汉市武汉经济技术开发区12C2地块武汉经开万达广场二期6栋18层1室-4</v>
          </cell>
        </row>
        <row r="266">
          <cell r="G266" t="str">
            <v>邹晶晶 </v>
          </cell>
          <cell r="H266" t="str">
            <v>421181198912227611</v>
          </cell>
          <cell r="I266" t="str">
            <v>18817411665邹晶晶</v>
          </cell>
          <cell r="J266" t="str">
            <v>民营</v>
          </cell>
          <cell r="K266" t="str">
            <v>（鄂）人服证字[2024]第0108000813号</v>
          </cell>
          <cell r="L266">
            <v>8</v>
          </cell>
          <cell r="M266" t="str">
            <v>武经开审批准字〔2024〕01035号</v>
          </cell>
          <cell r="N266" t="str">
            <v>为用人单位推荐劳动者 、为劳动者介绍用人单位、组织开展招聘会 、开展网络招聘服务（从事网络招聘服务的，还应当依法取得电信业务经营许可证）、开展高级人才寻访（猎头）服务。</v>
          </cell>
        </row>
        <row r="267">
          <cell r="C267" t="str">
            <v>武汉豪迪人力资源有限公司</v>
          </cell>
          <cell r="D267" t="str">
            <v>91420107MAC1BK637A</v>
          </cell>
          <cell r="E267" t="str">
            <v>湖北省武汉市武汉经济技术开发区华中国家数字出版基地（智谷文化产业园）二期D2栋14-20层（T-ZKCK-1902）</v>
          </cell>
        </row>
        <row r="267">
          <cell r="G267" t="str">
            <v>向昱霖 </v>
          </cell>
          <cell r="H267" t="str">
            <v>42030319920825171X</v>
          </cell>
          <cell r="I267" t="str">
            <v>19986926608向昱霖  15926168191江险峰</v>
          </cell>
          <cell r="J267" t="str">
            <v>民营</v>
          </cell>
          <cell r="K267" t="str">
            <v>（鄂）人服证字[2023]第0108007123号</v>
          </cell>
          <cell r="L267" t="str">
            <v>71（23年在青山区以承诺形式办理人资证，新编号年份不变）</v>
          </cell>
          <cell r="M267" t="str">
            <v>武经开审批准字〔2024〕01038号</v>
          </cell>
          <cell r="N267" t="str">
            <v>为用人单位推荐劳动者 、为劳动者介绍用人单位、组织开展招聘会 、开展网络招聘服务（从事网络招聘服务的，还应当依法取得电信业务经营许可证）、开展高级人才寻访（猎头）服务。</v>
          </cell>
        </row>
        <row r="268">
          <cell r="C268" t="str">
            <v>武汉百世鑫人力资源有限公司</v>
          </cell>
          <cell r="D268" t="str">
            <v>91420116MABRJC1X4U</v>
          </cell>
          <cell r="E268" t="str">
            <v>湖北省武汉市武汉经济技术开发区201M地块第E4幢11层06号房</v>
          </cell>
        </row>
        <row r="268">
          <cell r="G268" t="str">
            <v>孔德云</v>
          </cell>
          <cell r="H268" t="str">
            <v>420921199009053054</v>
          </cell>
          <cell r="I268" t="str">
            <v>15099190005孔德云 15827465319彭浩</v>
          </cell>
          <cell r="J268" t="str">
            <v>民营</v>
          </cell>
          <cell r="K268" t="str">
            <v>（鄂）人服证字[2024]第0108000913号</v>
          </cell>
          <cell r="L268">
            <v>9</v>
          </cell>
          <cell r="M268" t="str">
            <v>武经开审批准字〔2024〕01041号</v>
          </cell>
          <cell r="N268" t="str">
            <v>为用人单位推荐劳动者 、为劳动者介绍用人单位、组织开展招聘会 、开展网络招聘服务（从事网络招聘服务的，还应当依法取得电信业务经营许可证）、开展高级人才寻访（猎头）服务。</v>
          </cell>
        </row>
        <row r="269">
          <cell r="C269" t="str">
            <v>武汉左腾劳务服务有限公司</v>
          </cell>
          <cell r="D269" t="str">
            <v>91420113MAD9L8HF6Q</v>
          </cell>
          <cell r="E269" t="str">
            <v>湖北省武汉市汉南区纱帽街月亮湾路248号（1354）</v>
          </cell>
        </row>
        <row r="269">
          <cell r="G269" t="str">
            <v>邓超</v>
          </cell>
          <cell r="H269" t="str">
            <v>420101196401150913</v>
          </cell>
          <cell r="I269" t="str">
            <v>邓超13476286698</v>
          </cell>
          <cell r="J269" t="str">
            <v>民营</v>
          </cell>
          <cell r="K269" t="str">
            <v>（鄂）人服证字[2024]第0108001013号</v>
          </cell>
          <cell r="L269">
            <v>10</v>
          </cell>
          <cell r="M269" t="str">
            <v>武经开审批准字〔2024〕01042号</v>
          </cell>
          <cell r="N269" t="str">
            <v>为用人单位推荐劳动者 、为劳动者介绍用人单位、组织开展招聘会 、开展网络招聘服务（从事网络招聘服务的，还应当依法取得电信业务经营许可证）、开展高级人才寻访（猎头）服务。</v>
          </cell>
        </row>
        <row r="270">
          <cell r="C270" t="str">
            <v>湖北月华人力资源有限公司</v>
          </cell>
          <cell r="D270" t="str">
            <v>91420113MAD8XGRH2Q</v>
          </cell>
          <cell r="E270" t="str">
            <v>湖北省武汉市汉南区纱帽街汉南大道214号（原114）号1层-2</v>
          </cell>
        </row>
        <row r="270">
          <cell r="G270" t="str">
            <v>祝华</v>
          </cell>
          <cell r="H270" t="str">
            <v>420983198312123240</v>
          </cell>
          <cell r="I270" t="str">
            <v>13476852209祝华</v>
          </cell>
          <cell r="J270" t="str">
            <v>民营</v>
          </cell>
          <cell r="K270" t="str">
            <v>（鄂）人服证字[2024]第0108001113号</v>
          </cell>
          <cell r="L270">
            <v>11</v>
          </cell>
          <cell r="M270" t="str">
            <v>武经开审批准字〔2024〕01044号</v>
          </cell>
          <cell r="N270" t="str">
            <v>为用人单位推荐劳动者 、为劳动者介绍用人单位、组织开展招聘会 、开展网络招聘服务（从事网络招聘服务的，还应当依法取得电信业务经营许可证）、开展高级人才寻访（猎头）服务。</v>
          </cell>
        </row>
        <row r="271">
          <cell r="C271" t="str">
            <v>武汉市飞腾商务服务有限公司</v>
          </cell>
          <cell r="D271" t="str">
            <v>91420100MA49JET76W</v>
          </cell>
          <cell r="E271" t="str">
            <v>湖北省武汉市武汉经济技术开发区莲湖路 8号和普众创(集-HPZC-B171)</v>
          </cell>
        </row>
        <row r="271">
          <cell r="G271" t="str">
            <v>徐祥</v>
          </cell>
          <cell r="H271" t="str">
            <v>420104198207240032</v>
          </cell>
          <cell r="I271" t="str">
            <v>18674006558徐祥 13971109653刘民成</v>
          </cell>
          <cell r="J271" t="str">
            <v>民营</v>
          </cell>
          <cell r="K271" t="str">
            <v>（鄂）人服证字[2024]第0108001213号</v>
          </cell>
          <cell r="L271">
            <v>12</v>
          </cell>
          <cell r="M271" t="str">
            <v>武经开审批准字〔2024〕01062号</v>
          </cell>
          <cell r="N271" t="str">
            <v>为用人单位推荐劳动者 、为劳动者介绍用人单位、组织开展招聘会 、开展网络招聘服务（从事网络招聘服务的，还应当依法取得电信业务经营许可证）、开展高级人才寻访（猎头）服务。</v>
          </cell>
        </row>
        <row r="272">
          <cell r="C272" t="str">
            <v>武汉如达企业管理服务有限公司</v>
          </cell>
          <cell r="D272" t="str">
            <v>91420111MA7LGJ2X03</v>
          </cell>
          <cell r="E272" t="str">
            <v>武汉经济技术开发区2C地块新都国际嘉园A栋2层23室</v>
          </cell>
        </row>
        <row r="272">
          <cell r="G272" t="str">
            <v>李润龙</v>
          </cell>
          <cell r="H272" t="str">
            <v>500238199510162712</v>
          </cell>
          <cell r="I272" t="str">
            <v>15071128513李润龙15377058802刘佳</v>
          </cell>
          <cell r="J272" t="str">
            <v>民营</v>
          </cell>
          <cell r="K272" t="str">
            <v>（鄂）人服证字[2024]第0108001313号</v>
          </cell>
          <cell r="L272">
            <v>13</v>
          </cell>
          <cell r="M272" t="str">
            <v>武经开审批准字〔2024〕01068号</v>
          </cell>
          <cell r="N272" t="str">
            <v>为用人单位推荐劳动者 、为劳动者介绍用人单位、组织开展招聘会 、开展网络招聘服务（从事网络招聘服务的，还应当依法取得电信业务经营许可证）、开展高级人才寻访（猎头）服务。</v>
          </cell>
        </row>
        <row r="273">
          <cell r="C273" t="str">
            <v>武汉伯纳人力资源服务有限公司</v>
          </cell>
          <cell r="D273" t="str">
            <v>91420100MA4K436M05</v>
          </cell>
          <cell r="E273" t="str">
            <v>湖北省武汉市武汉经济技术开发区车城东路10号创思汇科技大厦【T-CSH-913】室</v>
          </cell>
        </row>
        <row r="273">
          <cell r="G273" t="str">
            <v>姚鹏鹏</v>
          </cell>
          <cell r="H273" t="str">
            <v>341203199410011539</v>
          </cell>
          <cell r="I273" t="str">
            <v>13820531460 姚鹏鹏13545655268龚洁仪</v>
          </cell>
          <cell r="J273" t="str">
            <v>民营</v>
          </cell>
          <cell r="K273" t="str">
            <v>（鄂）人服证字[2019]第0108003113号</v>
          </cell>
          <cell r="L273" t="str">
            <v>31（2019年在东湖高新以一般程序办理人资，新编号年份不变）</v>
          </cell>
          <cell r="M273" t="str">
            <v>武经开审批准字〔2024〕01073号</v>
          </cell>
          <cell r="N273" t="str">
            <v>为用人单位推荐劳动者 、为劳动者介绍用人单位、组织开展招聘会 、开展网络招聘服务（从事网络招聘服务的，还应当依法取得电信业务经营许可证）、开展高级人才寻访（猎头）服务。</v>
          </cell>
        </row>
        <row r="274">
          <cell r="C274" t="str">
            <v>湖北邦芒办人力资源有限公司</v>
          </cell>
          <cell r="D274" t="str">
            <v>91420106MAD4NXCL8X</v>
          </cell>
          <cell r="E274" t="str">
            <v>湖北省武汉市武汉经济技术开发区人工智能科技园L栋研发楼（集-ZKY-L403-4号）</v>
          </cell>
        </row>
        <row r="274">
          <cell r="G274" t="str">
            <v>何冬</v>
          </cell>
          <cell r="H274" t="str">
            <v>511381198411128917</v>
          </cell>
          <cell r="I274" t="str">
            <v>何冬13477098810 李军13545233902</v>
          </cell>
          <cell r="J274" t="str">
            <v>民营</v>
          </cell>
          <cell r="K274" t="str">
            <v>（鄂）人服证字[2024]第0108001423号</v>
          </cell>
          <cell r="L274">
            <v>14</v>
          </cell>
          <cell r="M274" t="str">
            <v>武经开审批准字〔2024〕01086号</v>
          </cell>
          <cell r="N274" t="str">
            <v>为用人单位推荐劳动者 、为劳动者介绍用人单位、组织开展招聘会 、开展网络招聘服务（从事网络招聘服务的，还应当依法取得电信业务经营许可证）、开展高级人才寻访（猎头）服务。</v>
          </cell>
        </row>
        <row r="275">
          <cell r="C275" t="str">
            <v>武汉华荣天林科技有限公司</v>
          </cell>
          <cell r="D275" t="str">
            <v>914201005945314305</v>
          </cell>
          <cell r="E275" t="str">
            <v>湖北省武汉市武汉经济技术开发区209M地块葛洲坝紫郡蘭园二期5栋22层16号</v>
          </cell>
        </row>
        <row r="275">
          <cell r="G275" t="str">
            <v>周润林</v>
          </cell>
          <cell r="H275" t="str">
            <v>430922198207243530</v>
          </cell>
          <cell r="I275" t="str">
            <v>周润林13871320760 蔡磊 13260571607</v>
          </cell>
          <cell r="J275" t="str">
            <v>民营</v>
          </cell>
          <cell r="K275" t="str">
            <v>（鄂）人服证字[2024]第0108001523号</v>
          </cell>
          <cell r="L275">
            <v>15</v>
          </cell>
          <cell r="M275" t="str">
            <v>武经开审批准字〔2024〕01125号</v>
          </cell>
          <cell r="N275" t="str">
            <v>为用人单位推荐劳动者 、为劳动者介绍用人单位、组织开展招聘会 、开展网络招聘服务（从事网络招聘服务的，还应当依法取得电信业务经营许可证）、开展高级人才寻访（猎头）服务。</v>
          </cell>
        </row>
        <row r="276">
          <cell r="C276" t="str">
            <v>懿文德（武汉）人力资源有限公司</v>
          </cell>
          <cell r="D276" t="str">
            <v>91420113MADDG9QH9E</v>
          </cell>
          <cell r="E276" t="str">
            <v>湖北省武汉市汉南区纱帽街薇湖路348号（1265）</v>
          </cell>
        </row>
        <row r="276">
          <cell r="G276" t="str">
            <v>邵迎</v>
          </cell>
          <cell r="H276" t="str">
            <v>421002198501171827</v>
          </cell>
          <cell r="I276" t="str">
            <v>邵迎15927089171 江翠珍13317103436</v>
          </cell>
          <cell r="J276" t="str">
            <v>民营</v>
          </cell>
          <cell r="K276" t="str">
            <v>（鄂）人服证字[2024]第0108001613号</v>
          </cell>
          <cell r="L276">
            <v>16</v>
          </cell>
          <cell r="M276" t="str">
            <v>武经开审批准字〔2024〕01093号</v>
          </cell>
          <cell r="N276" t="str">
            <v>为用人单位推荐劳动者 、为劳动者介绍用人单位、组织开展招聘会 、开展网络招聘服务（从事网络招聘服务的，还应当依法取得电信业务经营许可证）、开展高级人才寻访（猎头）服务。</v>
          </cell>
        </row>
        <row r="277">
          <cell r="C277" t="str">
            <v>武汉泰莱特企业管理咨询服务有限公司</v>
          </cell>
          <cell r="D277" t="str">
            <v>91420100MADG4E128D</v>
          </cell>
          <cell r="E277" t="str">
            <v>湖北省武汉市武汉经济技术开发区零部件加工区Ⅲ-6地块（创业三路37号）二楼（T-CYB-B202）</v>
          </cell>
        </row>
        <row r="277">
          <cell r="G277" t="str">
            <v>王冬琴</v>
          </cell>
          <cell r="H277" t="str">
            <v>362526198710152625</v>
          </cell>
          <cell r="I277" t="str">
            <v>13716337003尤文学13517227620王冬琴</v>
          </cell>
          <cell r="J277" t="str">
            <v>民营</v>
          </cell>
          <cell r="K277" t="str">
            <v>（鄂）人服证字[2024]第0108001713号</v>
          </cell>
          <cell r="L277">
            <v>17</v>
          </cell>
          <cell r="M277" t="str">
            <v>武经开审批准字〔2025〕01127号</v>
          </cell>
          <cell r="N277" t="str">
            <v>为用人单位推荐劳动者 、为劳动者介绍用人单位、组织开展招聘会 、开展网络招聘服务（从事网络招聘服务的，还应当依法取得电信业务经营许可证）、开展高级人才寻访（猎头）服务。</v>
          </cell>
        </row>
        <row r="278">
          <cell r="C278" t="str">
            <v>赛科工业科技开发（武汉）有限公司</v>
          </cell>
          <cell r="D278" t="str">
            <v>91420100768096118R</v>
          </cell>
          <cell r="E278" t="str">
            <v>湖北省武汉市武汉经济技术开发区17C1地块东合中心三期南区办公楼（办公楼H栋）13层（17）号</v>
          </cell>
        </row>
        <row r="278">
          <cell r="G278" t="str">
            <v>Vincent Darith Chip </v>
          </cell>
          <cell r="H278" t="str">
            <v>16DY12398 （护照号）</v>
          </cell>
          <cell r="I278" t="str">
            <v>叶灵 13387118225余敏15871462215</v>
          </cell>
          <cell r="J278" t="str">
            <v>民营</v>
          </cell>
          <cell r="K278" t="str">
            <v>（鄂）人服证字[2024]第0108001815号</v>
          </cell>
          <cell r="L278">
            <v>18</v>
          </cell>
          <cell r="M278" t="str">
            <v>武经开审批准字〔2025〕01208号</v>
          </cell>
          <cell r="N278" t="str">
            <v>为用人单位推荐劳动者 、为劳动者介绍用人单位、组织开展招聘会 、开展网络招聘服务（从事网络招聘服务的，还应当依法取得电信业务经营许可证）、开展高级人才寻访（猎头）服务。</v>
          </cell>
        </row>
        <row r="279">
          <cell r="C279" t="str">
            <v>湖北三辰商务服务有限公司</v>
          </cell>
          <cell r="D279" t="str">
            <v>91420100MADD1P4Q4T</v>
          </cell>
          <cell r="E279" t="str">
            <v>湖北省武汉市武汉经济技术开发区经开万达广场二期6栋20层4室</v>
          </cell>
        </row>
        <row r="279">
          <cell r="G279" t="str">
            <v>黄露露</v>
          </cell>
          <cell r="H279" t="str">
            <v>411381198801142243</v>
          </cell>
          <cell r="I279" t="str">
            <v>15871471979黄露露 15927412909胡升庭</v>
          </cell>
          <cell r="J279" t="str">
            <v>民营</v>
          </cell>
          <cell r="K279" t="str">
            <v>（鄂）人服证字[2024]第0108001913号</v>
          </cell>
          <cell r="L279">
            <v>19</v>
          </cell>
          <cell r="M279" t="str">
            <v>武经开审批准字〔2025〕01220号</v>
          </cell>
          <cell r="N279" t="str">
            <v>为用人单位推荐劳动者 、为劳动者介绍用人单位、组织开展招聘会 、开展网络招聘服务（从事网络招聘服务的，还应当依法取得电信业务经营许可证）、开展高级人才寻访（猎头）服务。</v>
          </cell>
        </row>
        <row r="280">
          <cell r="C280" t="str">
            <v>武汉同城快聘企业管理咨询有限公司</v>
          </cell>
          <cell r="D280" t="str">
            <v>91420100MADGRQ0G4L</v>
          </cell>
          <cell r="E280" t="str">
            <v>湖北省武汉市武汉经济技术开发区19C2地块武汉经开未来城A栋1单元23层09室</v>
          </cell>
        </row>
        <row r="280">
          <cell r="G280" t="str">
            <v>刘子歆</v>
          </cell>
          <cell r="H280" t="str">
            <v>420982200303200017</v>
          </cell>
          <cell r="I280" t="str">
            <v>15527916701熊利文 15272785055刘子歆</v>
          </cell>
          <cell r="J280" t="str">
            <v>民营</v>
          </cell>
          <cell r="K280" t="str">
            <v>（鄂）人服证字[2024]第0108002013号</v>
          </cell>
          <cell r="L280">
            <v>20</v>
          </cell>
          <cell r="M280" t="str">
            <v>武经开审批准字〔2024〕01119号</v>
          </cell>
          <cell r="N280" t="str">
            <v>为用人单位推荐劳动者 、为劳动者介绍用人单位、组织开展招聘会 、开展网络招聘服务（从事网络招聘服务的，还应当依法取得电信业务经营许可证）、开展高级人才寻访（猎头）服务。</v>
          </cell>
        </row>
        <row r="281">
          <cell r="C281" t="str">
            <v>湖北万佳人力资源有限公司</v>
          </cell>
          <cell r="D281" t="str">
            <v>91420100MADEUKFFXC</v>
          </cell>
          <cell r="E281" t="str">
            <v>湖北省武汉市武汉经济技术开发区9C2地块和居大厦A栋15层9室-3</v>
          </cell>
        </row>
        <row r="281">
          <cell r="G281" t="str">
            <v>黄婧灏</v>
          </cell>
          <cell r="H281" t="str">
            <v>429001199004206465</v>
          </cell>
          <cell r="I281" t="str">
            <v>程海蛟18071119990黄婧灏18627150420</v>
          </cell>
          <cell r="J281" t="str">
            <v>民营</v>
          </cell>
          <cell r="K281" t="str">
            <v>（鄂）人服证字[2024]第0108002113号</v>
          </cell>
          <cell r="L281">
            <v>21</v>
          </cell>
          <cell r="M281" t="str">
            <v>武经开审批准字〔2024〕01123号</v>
          </cell>
          <cell r="N281" t="str">
            <v>为用人单位推荐劳动者 、为劳动者介绍用人单位、组织开展招聘会 、开展网络招聘服务（从事网络招聘服务的，还应当依法取得电信业务经营许可证）、开展高级人才寻访（猎头）服务。</v>
          </cell>
        </row>
        <row r="282">
          <cell r="C282" t="str">
            <v>武汉九州凯旋人力资源服务有限公司</v>
          </cell>
          <cell r="D282" t="str">
            <v>91420111MA4KTN5EXK</v>
          </cell>
          <cell r="E282" t="str">
            <v>湖北省武汉市武汉经济技术开发区立业路16号财富广场写字楼1单元14层5室</v>
          </cell>
        </row>
        <row r="282">
          <cell r="G282" t="str">
            <v>艾攀</v>
          </cell>
          <cell r="H282" t="str">
            <v>420582198908140692</v>
          </cell>
          <cell r="I282" t="str">
            <v>13006340098刘光明 13207220020艾攀</v>
          </cell>
          <cell r="J282" t="str">
            <v>民营</v>
          </cell>
          <cell r="K282" t="str">
            <v>（鄂）人服证字[2023]第0108007213号</v>
          </cell>
          <cell r="L282" t="str">
            <v>72（2023年在汉阳区以一般流程办理人资证，新编号年份不变）</v>
          </cell>
          <cell r="M282" t="str">
            <v>武经开审批准字〔2024〕01124号</v>
          </cell>
          <cell r="N282" t="str">
            <v>为用人单位推荐劳动者 、为劳动者介绍用人单位、组织开展招聘会 、开展网络招聘服务（从事网络招聘服务的，还应当依法取得电信业务经营许可证）、开展高级人才寻访（猎头）服务。</v>
          </cell>
        </row>
        <row r="283">
          <cell r="C283" t="str">
            <v>湖北梦飞人力资源有限公司</v>
          </cell>
          <cell r="D283" t="str">
            <v>91420100MADKEC8C73</v>
          </cell>
          <cell r="E283" t="str">
            <v>湖北省武汉市武汉经济技术开发区创业路12号建银商务公馆B、C栋/单元8层（10号）</v>
          </cell>
        </row>
        <row r="283">
          <cell r="G283" t="str">
            <v>叶凡</v>
          </cell>
          <cell r="H283" t="str">
            <v>422201198507271832</v>
          </cell>
          <cell r="I283" t="str">
            <v>13871209963叶凡13971524366刘浩</v>
          </cell>
          <cell r="J283" t="str">
            <v>民营</v>
          </cell>
          <cell r="K283" t="str">
            <v>（鄂）人服证字[2024]第0108002213号</v>
          </cell>
          <cell r="L283">
            <v>22</v>
          </cell>
          <cell r="M283" t="str">
            <v>武经开审批准字〔2024〕01132号</v>
          </cell>
          <cell r="N283" t="str">
            <v>为用人单位推荐劳动者 、为劳动者介绍用人单位、组织开展招聘会 、开展网络招聘服务（从事网络招聘服务的，还应当依法取得电信业务经营许可证）、开展高级人才寻访（猎头）服务。</v>
          </cell>
        </row>
        <row r="284">
          <cell r="C284" t="str">
            <v>武汉好仕途人力资源有限公司</v>
          </cell>
          <cell r="D284" t="str">
            <v>91420100MADCJ1WF4U</v>
          </cell>
          <cell r="E284" t="str">
            <v>湖北省武汉市武汉经济技术开发区枫树三路16附1号综合楼305室</v>
          </cell>
        </row>
        <row r="284">
          <cell r="G284" t="str">
            <v>吴韬</v>
          </cell>
          <cell r="H284" t="str">
            <v>420821196901170201</v>
          </cell>
          <cell r="I284" t="str">
            <v>15872169299吴韬18986077277李铁山</v>
          </cell>
          <cell r="J284" t="str">
            <v>民营</v>
          </cell>
          <cell r="K284" t="str">
            <v>（鄂）人服证字[2024]第0108002313号</v>
          </cell>
          <cell r="L284">
            <v>23</v>
          </cell>
          <cell r="M284" t="str">
            <v>武经开审批准字〔2024〕01133号</v>
          </cell>
          <cell r="N284" t="str">
            <v>为用人单位推荐劳动者 、为劳动者介绍用人单位、组织开展招聘会 、开展网络招聘服务（从事网络招聘服务的，还应当依法取得电信业务经营许可证）、开展高级人才寻访（猎头）服务。</v>
          </cell>
        </row>
        <row r="285">
          <cell r="C285" t="str">
            <v>武汉品创风向人力资源有限公司</v>
          </cell>
          <cell r="D285" t="str">
            <v>91420113MADKMHB64R</v>
          </cell>
          <cell r="E285" t="str">
            <v>湖北省武汉市汉南区汉南大道712号</v>
          </cell>
        </row>
        <row r="285">
          <cell r="G285" t="str">
            <v>王风</v>
          </cell>
          <cell r="H285" t="str">
            <v>421081198910121914</v>
          </cell>
          <cell r="I285" t="str">
            <v>19272752931王风13297908022周建英</v>
          </cell>
          <cell r="J285" t="str">
            <v>民营</v>
          </cell>
          <cell r="K285" t="str">
            <v>（鄂）人服证字[2024]第0108002413号</v>
          </cell>
          <cell r="L285">
            <v>24</v>
          </cell>
          <cell r="M285" t="str">
            <v>武经开审批准字〔2024〕01135号</v>
          </cell>
          <cell r="N285" t="str">
            <v>为用人单位推荐劳动者 、为劳动者介绍用人单位、组织开展招聘会 、开展网络招聘服务（从事网络招聘服务的，还应当依法取得电信业务经营许可证）、开展高级人才寻访（猎头）服务。</v>
          </cell>
        </row>
        <row r="286">
          <cell r="C286" t="str">
            <v> 武汉华辰人力资源有限公司</v>
          </cell>
          <cell r="D286" t="str">
            <v>91420112MA4L0FD74H</v>
          </cell>
          <cell r="E286" t="str">
            <v>湖北省武汉市武汉经济技术开发区201M地块华人汇和科技园（华中智谷）一期B4研发楼8层1室-2</v>
          </cell>
        </row>
        <row r="286">
          <cell r="G286" t="str">
            <v>张迎春</v>
          </cell>
          <cell r="H286" t="str">
            <v>412727198903082063</v>
          </cell>
          <cell r="I286" t="str">
            <v>18731618722张迎春18571840276田红亮</v>
          </cell>
          <cell r="J286" t="str">
            <v>民营</v>
          </cell>
          <cell r="K286" t="str">
            <v>（鄂）人服证字[2021]第0108005313号</v>
          </cell>
          <cell r="L286" t="str">
            <v>53（2021年在新洲区一般流程办理人资证，新编号年份不变）</v>
          </cell>
          <cell r="M286" t="str">
            <v>武经开审批准字〔2024〕01142号</v>
          </cell>
          <cell r="N286" t="str">
            <v>为用人单位推荐劳动者 、为劳动者介绍用人单位、组织开展招聘会 、开展网络招聘服务（从事网络招聘服务的，还应当依法取得电信业务经营许可证）、开展高级人才寻访（猎头）服务。</v>
          </cell>
        </row>
        <row r="287">
          <cell r="C287" t="str">
            <v>翠鸟（湖北）物流有限公司</v>
          </cell>
          <cell r="D287" t="str">
            <v>91420105MA7F1C4Y5W</v>
          </cell>
          <cell r="E287" t="str">
            <v>湖北省武汉市经济技术开发区19C2地块武汉经开未来城C栋1层3室4室</v>
          </cell>
        </row>
        <row r="287">
          <cell r="G287" t="str">
            <v>马红军</v>
          </cell>
          <cell r="H287" t="str">
            <v>612323198206053515</v>
          </cell>
          <cell r="I287" t="str">
            <v>15257114368马红军 15707254292熊智杰</v>
          </cell>
          <cell r="J287" t="str">
            <v>民营</v>
          </cell>
          <cell r="K287" t="str">
            <v>（鄂）人服证字[2024]第0108002513号</v>
          </cell>
          <cell r="L287">
            <v>25</v>
          </cell>
          <cell r="M287" t="str">
            <v>武经开审批准字〔2024〕01146号</v>
          </cell>
          <cell r="N287" t="str">
            <v>为用人单位推荐劳动者 、为劳动者介绍用人单位、组织开展招聘会 、开展网络招聘服务（从事网络招聘服务的，还应当依法取得电信业务经营许可证）、开展高级人才寻访（猎头）服务。</v>
          </cell>
        </row>
        <row r="288">
          <cell r="C288" t="str">
            <v>湖北蓝智人力资源服务有限公司</v>
          </cell>
          <cell r="D288" t="str">
            <v>91420100MAD9UJ6U8G</v>
          </cell>
          <cell r="E288" t="str">
            <v>湖北省武汉市武汉经济技术开发区201M地块华中智谷项目二期A1办公楼10层1、2、3、4、5、6号房</v>
          </cell>
        </row>
        <row r="288">
          <cell r="G288" t="str">
            <v>周茜</v>
          </cell>
          <cell r="H288" t="str">
            <v>420105199002272824</v>
          </cell>
          <cell r="I288" t="str">
            <v>15871472716周茜 18672796316王双</v>
          </cell>
          <cell r="J288" t="str">
            <v>民营</v>
          </cell>
          <cell r="K288" t="str">
            <v>（鄂）人服证字[2024]第0108002613号</v>
          </cell>
          <cell r="L288">
            <v>26</v>
          </cell>
          <cell r="M288" t="str">
            <v>武经开审批准字〔2024〕01149号</v>
          </cell>
          <cell r="N288" t="str">
            <v>为用人单位推荐劳动者 、为劳动者介绍用人单位、组织开展招聘会 、开展网络招聘服务（从事网络招聘服务的，还应当依法取得电信业务经营许可证）、开展高级人才寻访（猎头）服务。</v>
          </cell>
        </row>
        <row r="289">
          <cell r="C289" t="str">
            <v>武汉信名扬人力资源有限公司</v>
          </cell>
          <cell r="D289" t="str">
            <v>91420105MABT5BDW5T</v>
          </cell>
          <cell r="E289" t="str">
            <v>湖北省武汉市武汉经济技术开发区中心区3C-1地块综合楼2楼202室</v>
          </cell>
        </row>
        <row r="289">
          <cell r="G289" t="str">
            <v>朱露</v>
          </cell>
          <cell r="H289" t="str">
            <v>421081199106184871</v>
          </cell>
          <cell r="I289" t="str">
            <v>18971122542朱露 15342261431胡姗姗</v>
          </cell>
          <cell r="J289" t="str">
            <v>民营</v>
          </cell>
          <cell r="K289" t="str">
            <v>（鄂）人服证字[2024]第0108002713号</v>
          </cell>
          <cell r="L289">
            <v>27</v>
          </cell>
          <cell r="M289" t="str">
            <v>武经开审批准字〔2024〕01154号</v>
          </cell>
          <cell r="N289" t="str">
            <v>为用人单位推荐劳动者 、为劳动者介绍用人单位、组织开展招聘会 、开展网络招聘服务（从事网络招聘服务的，还应当依法取得电信业务经营许可证）、开展高级人才寻访（猎头）服务。</v>
          </cell>
        </row>
        <row r="290">
          <cell r="C290" t="str">
            <v>青岛兴程人力资源有限公司武汉分公司</v>
          </cell>
          <cell r="D290" t="str">
            <v>91420100MA4KMWTW6Q</v>
          </cell>
          <cell r="E290" t="str">
            <v>武汉经济技术开发区12C2地块武汉经开万达广场二期5栋10层23室</v>
          </cell>
        </row>
        <row r="290">
          <cell r="G290" t="str">
            <v>廖莎</v>
          </cell>
          <cell r="H290" t="str">
            <v>420104198103303326</v>
          </cell>
          <cell r="I290" t="str">
            <v>18561833663廖莎</v>
          </cell>
          <cell r="J290" t="str">
            <v>民营</v>
          </cell>
        </row>
        <row r="290">
          <cell r="M290" t="str">
            <v>武经开审批备字〔2024〕02002号</v>
          </cell>
          <cell r="N290" t="str">
            <v>为用人单位推荐劳动者 、为劳动者介绍用人单位、组织开展招聘会 、开展网络招聘服务（从事网络招聘服务的，还应当依法取得电信业务经营许可证）、开展高级人才寻访（猎头）服务。</v>
          </cell>
        </row>
        <row r="291">
          <cell r="C291" t="str">
            <v>武汉谦智人力资源有限公司</v>
          </cell>
          <cell r="D291" t="str">
            <v>91420100MADHM30F7Q</v>
          </cell>
          <cell r="E291" t="str">
            <v>湖北省武汉市武汉经济技术开发区17C1地块东合中心B栋8层5室-807</v>
          </cell>
        </row>
        <row r="291">
          <cell r="G291" t="str">
            <v>曾红</v>
          </cell>
          <cell r="H291" t="str">
            <v>510112198809270740</v>
          </cell>
          <cell r="I291" t="str">
            <v>17761293767曾红 13260587995曾贤</v>
          </cell>
          <cell r="J291" t="str">
            <v>民营</v>
          </cell>
          <cell r="K291" t="str">
            <v>（鄂）人服证字[2024]第0108002813号</v>
          </cell>
          <cell r="L291">
            <v>28</v>
          </cell>
          <cell r="M291" t="str">
            <v>武经开审批准字〔2024〕01168号</v>
          </cell>
          <cell r="N291" t="str">
            <v>为用人单位推荐劳动者 、为劳动者介绍用人单位、组织开展招聘会 、开展网络招聘服务（从事网络招聘服务的，还应当依法取得电信业务经营许可证）、开展高级人才寻访（猎头）服务。</v>
          </cell>
        </row>
        <row r="292">
          <cell r="C292" t="str">
            <v>湖北巨众人力资源有限公司</v>
          </cell>
          <cell r="D292" t="str">
            <v>91420100MA49CDPQ5L</v>
          </cell>
          <cell r="E292" t="str">
            <v>湖北省武汉市武汉经济技术开发区33MD地块（枫树三路108号）二楼203</v>
          </cell>
        </row>
        <row r="292">
          <cell r="G292" t="str">
            <v>熊梦</v>
          </cell>
          <cell r="H292" t="str">
            <v>42138120041005132X</v>
          </cell>
          <cell r="I292" t="str">
            <v>13545388388李清云 13667283660阮帆</v>
          </cell>
          <cell r="J292" t="str">
            <v>民营</v>
          </cell>
          <cell r="K292" t="str">
            <v>（鄂）人服证字[2024]第0108002913号</v>
          </cell>
          <cell r="L292">
            <v>29</v>
          </cell>
          <cell r="M292" t="str">
            <v>武经开审批准字〔2025〕01092号</v>
          </cell>
          <cell r="N292" t="str">
            <v>为用人单位推荐劳动者 、为劳动者介绍用人单位、组织开展招聘会 、开展网络招聘服务（从事网络招聘服务的，还应当依法取得电信业务经营许可证）、开展高级人才寻访（猎头）服务。</v>
          </cell>
        </row>
        <row r="293">
          <cell r="C293" t="str">
            <v>武汉小二物业管理有限公司</v>
          </cell>
          <cell r="D293" t="str">
            <v>91420100MACRW4FD02</v>
          </cell>
          <cell r="E293" t="str">
            <v>湖北省武汉市武汉经济技术开发区22MB地块科技园二路南太子湖创新谷停车楼三楼西302</v>
          </cell>
        </row>
        <row r="293">
          <cell r="G293" t="str">
            <v>刘梦华</v>
          </cell>
          <cell r="H293" t="str">
            <v>420984198310294720</v>
          </cell>
          <cell r="I293" t="str">
            <v>18064032403刘梦华 18926575698刘艮艮</v>
          </cell>
          <cell r="J293" t="str">
            <v>民营</v>
          </cell>
          <cell r="K293" t="str">
            <v>（鄂）人服证字[2024]第0108003013号</v>
          </cell>
          <cell r="L293">
            <v>30</v>
          </cell>
          <cell r="M293" t="str">
            <v>武经开审批准字〔2024〕01173号</v>
          </cell>
          <cell r="N293" t="str">
            <v>为用人单位推荐劳动者 、为劳动者介绍用人单位、组织开展招聘会 、开展网络招聘服务（从事网络招聘服务的，还应当依法取得电信业务经营许可证）、开展高级人才寻访（猎头）服务。</v>
          </cell>
        </row>
        <row r="294">
          <cell r="C294" t="str">
            <v>武汉诚亿人力资源服务有限公司</v>
          </cell>
          <cell r="D294" t="str">
            <v>91420113MAD46D7T40</v>
          </cell>
          <cell r="E294" t="str">
            <v>湖北省武汉市武汉经济技术开发区海伦堡君临长江一期F02-F03座2层商9-10号(T-CYBF-A1045)</v>
          </cell>
        </row>
        <row r="294">
          <cell r="G294" t="str">
            <v>朱茂松</v>
          </cell>
          <cell r="H294" t="str">
            <v>420704198302036593</v>
          </cell>
          <cell r="I294" t="str">
            <v>13971411958朱茂松 13789972820胡立洋</v>
          </cell>
          <cell r="J294" t="str">
            <v>民营</v>
          </cell>
          <cell r="K294" t="str">
            <v>（鄂）人服证字[2024]第0108003113号</v>
          </cell>
          <cell r="L294">
            <v>31</v>
          </cell>
          <cell r="M294" t="str">
            <v>武经开审批准字〔2024〕01191号</v>
          </cell>
          <cell r="N294" t="str">
            <v>为用人单位推荐劳动者 、为劳动者介绍用人单位、组织开展招聘会 、开展网络招聘服务（从事网络招聘服务的，还应当依法取得电信业务经营许可证）、开展高级人才寻访（猎头）服务。</v>
          </cell>
        </row>
        <row r="295">
          <cell r="C295" t="str">
            <v>湖北联合人力资源有限公司</v>
          </cell>
          <cell r="D295" t="str">
            <v>91420113MADGRT8G38</v>
          </cell>
          <cell r="E295" t="str">
            <v>湖北省武汉市汉南区纱帽街薇湖路197号3楼301</v>
          </cell>
        </row>
        <row r="295">
          <cell r="G295" t="str">
            <v>施治国</v>
          </cell>
          <cell r="H295" t="str">
            <v>420113197910141134</v>
          </cell>
          <cell r="I295" t="str">
            <v>15717296242施治国 15927052430苏奕仿</v>
          </cell>
          <cell r="J295" t="str">
            <v>民营</v>
          </cell>
          <cell r="K295" t="str">
            <v>（鄂）人服证字[2024]第0108003213号</v>
          </cell>
          <cell r="L295">
            <v>32</v>
          </cell>
          <cell r="M295" t="str">
            <v>武经开审批准字〔2024〕01193号</v>
          </cell>
          <cell r="N295" t="str">
            <v>为用人单位推荐劳动者 、为劳动者介绍用人单位、组织开展招聘会 、开展网络招聘服务（从事网络招聘服务的，还应当依法取得电信业务经营许可证）、开展高级人才寻访（猎头）服务。</v>
          </cell>
        </row>
        <row r="296">
          <cell r="C296" t="str">
            <v>湖北楚势人力资源有限公司</v>
          </cell>
          <cell r="D296" t="str">
            <v>91420100MADM98JC0P</v>
          </cell>
          <cell r="E296" t="str">
            <v>湖北省武汉市武汉经济技术开发区海伦堡临长江一期F02-F03座2层商9-10号（T-CYBF-A1113）</v>
          </cell>
        </row>
        <row r="296">
          <cell r="G296" t="str">
            <v>乔义飞</v>
          </cell>
          <cell r="H296" t="str">
            <v>422201199408022210</v>
          </cell>
          <cell r="I296" t="str">
            <v>13164609226乔义飞</v>
          </cell>
          <cell r="J296" t="str">
            <v>民营</v>
          </cell>
          <cell r="K296" t="str">
            <v>（鄂）人服证字[2024]第0108003323号</v>
          </cell>
          <cell r="L296">
            <v>33</v>
          </cell>
          <cell r="M296" t="str">
            <v>武经开审批准字〔2024〕01201号</v>
          </cell>
          <cell r="N296" t="str">
            <v>为用人单位推荐劳动者 、为劳动者介绍用人单位、组织开展招聘会 、开展网络招聘服务（从事网络招聘服务的，还应当依法取得电信业务经营许可证）、开展高级人才寻访（猎头）服务。</v>
          </cell>
        </row>
        <row r="297">
          <cell r="C297" t="str">
            <v>武汉市四合轩人力资源有限公司</v>
          </cell>
          <cell r="D297" t="str">
            <v>91420100MADL13PA4R</v>
          </cell>
          <cell r="E297" t="str">
            <v>湖北省武汉市武汉经济技术开发区沌口街道太子湖路266号创谷科技楼T-CCCG-4056</v>
          </cell>
        </row>
        <row r="297">
          <cell r="G297" t="str">
            <v>王苏均</v>
          </cell>
          <cell r="H297" t="str">
            <v>510218198204140672</v>
          </cell>
          <cell r="I297" t="str">
            <v>15607107013林远 15392853088 王苏均</v>
          </cell>
          <cell r="J297" t="str">
            <v>民营</v>
          </cell>
          <cell r="K297" t="str">
            <v>（鄂）人服证字[2024]第0108003423号</v>
          </cell>
          <cell r="L297">
            <v>34</v>
          </cell>
          <cell r="M297" t="str">
            <v>武经开审批准字〔2024〕01202号</v>
          </cell>
          <cell r="N297" t="str">
            <v>为用人单位推荐劳动者 、为劳动者介绍用人单位、组织开展招聘会 、开展网络招聘服务（从事网络招聘服务的，还应当依法取得电信业务经营许可证）、开展高级人才寻访（猎头）服务。</v>
          </cell>
        </row>
        <row r="298">
          <cell r="C298" t="str">
            <v>湖北一诺物联科技有限公司</v>
          </cell>
          <cell r="D298" t="str">
            <v>91420100MADK0RX29P</v>
          </cell>
          <cell r="E298" t="str">
            <v>湖北省武汉市武汉经济技术开发区南太子湖创新谷二期1号楼科大讯飞武汉AI产业加速中心(集-KDXF-A026）</v>
          </cell>
        </row>
        <row r="298">
          <cell r="G298" t="str">
            <v>徐莹</v>
          </cell>
          <cell r="H298" t="str">
            <v>420107198306073320</v>
          </cell>
          <cell r="I298" t="str">
            <v>15337261655徐莹 17363305975张汐</v>
          </cell>
          <cell r="J298" t="str">
            <v>民营</v>
          </cell>
          <cell r="K298" t="str">
            <v>（鄂）人服证字[2024]第0108003513号</v>
          </cell>
          <cell r="L298">
            <v>35</v>
          </cell>
          <cell r="M298" t="str">
            <v>武经开审批准字〔2024〕01204号</v>
          </cell>
          <cell r="N298" t="str">
            <v>为用人单位推荐劳动者 、为劳动者介绍用人单位、组织开展招聘会 、开展网络招聘服务（从事网络招聘服务的，还应当依法取得电信业务经营许可证）、开展高级人才寻访（猎头）服务。</v>
          </cell>
        </row>
        <row r="299">
          <cell r="C299" t="str">
            <v>湖北领跑人才服务有限公司</v>
          </cell>
          <cell r="D299" t="str">
            <v>91420100MADMMEK9XC</v>
          </cell>
          <cell r="E299" t="str">
            <v>湖北省武汉市武汉经济技术开发区立业路16号金鑫大厦1单元10层、11层、12层（孵化器HPLM-B1129）</v>
          </cell>
        </row>
        <row r="299">
          <cell r="G299" t="str">
            <v>张香枝</v>
          </cell>
          <cell r="H299" t="str">
            <v>429004196311092563</v>
          </cell>
          <cell r="I299" t="str">
            <v>13797026714张香枝15926274744刘波</v>
          </cell>
          <cell r="J299" t="str">
            <v>民营</v>
          </cell>
          <cell r="K299" t="str">
            <v>（鄂）人服证字[2024]第0108003613号</v>
          </cell>
          <cell r="L299">
            <v>36</v>
          </cell>
          <cell r="M299" t="str">
            <v>武经开审批准字〔2024〕01221号</v>
          </cell>
          <cell r="N299" t="str">
            <v>为用人单位推荐劳动者 、为劳动者介绍用人单位、组织开展招聘会 、开展网络招聘服务（从事网络招聘服务的，还应当依法取得电信业务经营许可证）、开展高级人才寻访（猎头）服务。</v>
          </cell>
        </row>
        <row r="300">
          <cell r="C300" t="str">
            <v>武汉晶雨人力资源有限公司</v>
          </cell>
          <cell r="D300" t="str">
            <v>91420100MADKEMUD2H
</v>
          </cell>
          <cell r="E300" t="str">
            <v>湖北省武汉市武汉经济技术开发区12C2地块武汉经开万达广场二期6栋18层1室-9</v>
          </cell>
        </row>
        <row r="300">
          <cell r="G300" t="str">
            <v>吴亚波</v>
          </cell>
          <cell r="H300" t="str">
            <v>421181198207237613</v>
          </cell>
          <cell r="I300" t="str">
            <v>18327738686吴亚波13297082051阙建清</v>
          </cell>
          <cell r="J300" t="str">
            <v>民营</v>
          </cell>
          <cell r="K300" t="str">
            <v>（鄂）人服证字[2024]第0108003713号</v>
          </cell>
          <cell r="L300" t="str">
            <v>37  原有误编号：（鄂）人服证字[2024]第0108003614号</v>
          </cell>
          <cell r="M300" t="str">
            <v>武经开审批准字〔2024〕01228号</v>
          </cell>
          <cell r="N300" t="str">
            <v>为用人单位推荐劳动者 、为劳动者介绍用人单位、组织开展招聘会 、开展网络招聘服务（从事网络招聘服务的，还应当依法取得电信业务经营许可证）、开展高级人才寻访（猎头）服务。</v>
          </cell>
        </row>
        <row r="301">
          <cell r="C301" t="str">
            <v>武汉职猎企业管理咨询有限公司</v>
          </cell>
          <cell r="D301" t="str">
            <v>91420100MA49DUL33L</v>
          </cell>
          <cell r="E301" t="str">
            <v>湖北省武汉市武汉经济技术开发区海伦堡君临长江一期F02-F03座2层商9-10号（T-CYBF-A1137）</v>
          </cell>
        </row>
        <row r="301">
          <cell r="G301" t="str">
            <v>郝大帅</v>
          </cell>
          <cell r="H301" t="str">
            <v>41132119910314053X</v>
          </cell>
          <cell r="I301" t="str">
            <v>18571652595郝大帅18611634454涂进</v>
          </cell>
          <cell r="J301" t="str">
            <v>民营</v>
          </cell>
          <cell r="K301" t="str">
            <v>（鄂）人服证字[2024]第0108003813号</v>
          </cell>
          <cell r="L301" t="str">
            <v>38 原有误编号：（鄂）人服证字[2024]第0108003615号</v>
          </cell>
          <cell r="M301" t="str">
            <v>武经开审批准字〔2024〕01238号</v>
          </cell>
          <cell r="N301" t="str">
            <v>为用人单位推荐劳动者 、为劳动者介绍用人单位、组织开展招聘会 、开展网络招聘服务（从事网络招聘服务的，还应当依法取得电信业务经营许可证）、开展高级人才寻访（猎头）服务。</v>
          </cell>
        </row>
        <row r="302">
          <cell r="C302" t="str">
            <v>湖北富广鑫人力资源有限公司</v>
          </cell>
          <cell r="D302" t="str">
            <v>91420100MADN3UHE2P</v>
          </cell>
          <cell r="E302" t="str">
            <v>湖北省武汉市武汉经济技术开发区沌口街道太子湖路266号创谷科技楼T-CCCG-5082</v>
          </cell>
        </row>
        <row r="302">
          <cell r="G302" t="str">
            <v>何来富</v>
          </cell>
          <cell r="H302" t="str">
            <v>420124197810041610</v>
          </cell>
          <cell r="I302" t="str">
            <v>13610406863何来富18627875917杜毛毛</v>
          </cell>
          <cell r="J302" t="str">
            <v>民营</v>
          </cell>
          <cell r="K302" t="str">
            <v>（鄂）人服证字[2024]第0108003913号</v>
          </cell>
          <cell r="L302" t="str">
            <v>39 原有误编号：（鄂）人服证字[2024]第0108003616号</v>
          </cell>
          <cell r="M302" t="str">
            <v>武经开审批准字〔2024〕01241号</v>
          </cell>
          <cell r="N302" t="str">
            <v>为用人单位推荐劳动者 、为劳动者介绍用人单位、组织开展招聘会 、开展网络招聘服务（从事网络招聘服务的，还应当依法取得电信业务经营许可证）、开展高级人才寻访（猎头）服务。</v>
          </cell>
        </row>
        <row r="303">
          <cell r="C303" t="str">
            <v>湖北江河人力资源有限公司（原名：武汉君冶漕鑫人力资源服务有限公司）</v>
          </cell>
          <cell r="D303" t="str">
            <v>91420100MADQW7GG04</v>
          </cell>
          <cell r="E303" t="str">
            <v>湖北省武汉市武汉经济技术开发区沌口街道太子湖路266号创谷科技楼T-CCCG-4073</v>
          </cell>
        </row>
        <row r="303">
          <cell r="G303" t="str">
            <v>汪子豪</v>
          </cell>
          <cell r="H303" t="str">
            <v>421123199201271617</v>
          </cell>
          <cell r="I303" t="str">
            <v>15007199383曹君18627875917杜毛毛</v>
          </cell>
          <cell r="J303" t="str">
            <v>民营</v>
          </cell>
          <cell r="K303" t="str">
            <v>（鄂）人服证字[2024]第0108004013号</v>
          </cell>
          <cell r="L303" t="str">
            <v>40原有误编号：（鄂）人服证字[2024]第0108003617号</v>
          </cell>
          <cell r="M303" t="str">
            <v>武经开审批准字〔2024〕01247号</v>
          </cell>
          <cell r="N303" t="str">
            <v>为用人单位推荐劳动者 、为劳动者介绍用人单位、组织开展招聘会 、开展网络招聘服务（从事网络招聘服务的，还应当依法取得电信业务经营许可证）、开展高级人才寻访（猎头）服务。</v>
          </cell>
        </row>
        <row r="304">
          <cell r="C304" t="str">
            <v>武汉铭东人力资源有限公司</v>
          </cell>
          <cell r="D304" t="str">
            <v>91420113MAC8R62TXM</v>
          </cell>
          <cell r="E304" t="str">
            <v>湖北省武汉市汉南区汉南大道1056号</v>
          </cell>
        </row>
        <row r="304">
          <cell r="G304" t="str">
            <v>陈晓东</v>
          </cell>
          <cell r="H304" t="str">
            <v>220822199101025412</v>
          </cell>
          <cell r="I304" t="str">
            <v>15886147988陈晓东18627875917杜毛毛</v>
          </cell>
          <cell r="J304" t="str">
            <v>民营</v>
          </cell>
          <cell r="K304" t="str">
            <v>（鄂）人服证字[2024]第0108004113号</v>
          </cell>
          <cell r="L304" t="str">
            <v>41原有误编号：（鄂）人服证字[2024]第0108003618号</v>
          </cell>
          <cell r="M304" t="str">
            <v>武经开审批准字〔2024〕01254号</v>
          </cell>
          <cell r="N304" t="str">
            <v>为用人单位推荐劳动者 、为劳动者介绍用人单位、组织开展招聘会 、开展网络招聘服务（从事网络招聘服务的，还应当依法取得电信业务经营许可证）、开展高级人才寻访（猎头）服务。</v>
          </cell>
        </row>
        <row r="305">
          <cell r="C305" t="str">
            <v>武汉天哥人力资源有限公司</v>
          </cell>
          <cell r="D305" t="str">
            <v>91420100MAD6DEX48A</v>
          </cell>
          <cell r="E305" t="str">
            <v>湖北省武汉市武汉经济技术开发区12C2地块武汉经开万达广场二期6栋4层402-1室</v>
          </cell>
        </row>
        <row r="305">
          <cell r="G305" t="str">
            <v>施伟霞</v>
          </cell>
          <cell r="H305" t="str">
            <v>360429199006200810</v>
          </cell>
          <cell r="I305" t="str">
            <v>15071341654施伟霞18674006558李尧</v>
          </cell>
          <cell r="J305" t="str">
            <v>民营</v>
          </cell>
          <cell r="K305" t="str">
            <v>（鄂）人服证字[2024]第0108004213号</v>
          </cell>
          <cell r="L305" t="str">
            <v>42原有误编号：（鄂）人服证字[2024]第0108003619号</v>
          </cell>
          <cell r="M305" t="str">
            <v>武经开审批准字〔2024〕01257号</v>
          </cell>
          <cell r="N305" t="str">
            <v>为用人单位推荐劳动者 、为劳动者介绍用人单位、组织开展招聘会 、开展网络招聘服务（从事网络招聘服务的，还应当依法取得电信业务经营许可证）、开展高级人才寻访（猎头）服务。</v>
          </cell>
        </row>
        <row r="306">
          <cell r="C306" t="str">
            <v>湖北万汇人力资源有限公司</v>
          </cell>
          <cell r="D306" t="str">
            <v>91420107MADMHK710G</v>
          </cell>
          <cell r="E306" t="str">
            <v>湖北省武汉市武汉经济技术开发区海棠路55号联创科技中心1号楼乐客工场孵化器（集-LKGC-C69）</v>
          </cell>
        </row>
        <row r="306">
          <cell r="G306" t="str">
            <v>喻启龙</v>
          </cell>
          <cell r="H306" t="str">
            <v>420984198809035613</v>
          </cell>
          <cell r="I306" t="str">
            <v>18627965591喻启龙13212710416颜诗淇</v>
          </cell>
          <cell r="J306" t="str">
            <v>民营</v>
          </cell>
          <cell r="K306" t="str">
            <v>（鄂）人服证字[2024]第0108004313号</v>
          </cell>
          <cell r="L306" t="str">
            <v>43原有误编号：（鄂）人服证字[2024]第0108003620号</v>
          </cell>
          <cell r="M306" t="str">
            <v>武经开审批准字〔2024〕01259号</v>
          </cell>
          <cell r="N306" t="str">
            <v>为用人单位推荐劳动者 、为劳动者介绍用人单位、组织开展招聘会 、开展网络招聘服务（从事网络招聘服务的，还应当依法取得电信业务经营许可证）、开展高级人才寻访（猎头）服务。</v>
          </cell>
        </row>
        <row r="307">
          <cell r="C307" t="str">
            <v>湖北中部就业超市管理有限公司</v>
          </cell>
          <cell r="D307" t="str">
            <v>91420100MAC4C7867C</v>
          </cell>
          <cell r="E307" t="str">
            <v>湖北省武汉市武汉经济技术开发区2MA地块办公及生产用房(东方工业园5号楼)(集-HCY-GK5#T07)</v>
          </cell>
        </row>
        <row r="307">
          <cell r="G307" t="str">
            <v>余婧</v>
          </cell>
          <cell r="H307" t="str">
            <v>420923198308062485</v>
          </cell>
          <cell r="I307" t="str">
            <v>18607115646余婧17771499930胡姗姗</v>
          </cell>
          <cell r="J307" t="str">
            <v>民营</v>
          </cell>
          <cell r="K307" t="str">
            <v>（鄂）人服证字[2024]第0108004413号</v>
          </cell>
          <cell r="L307" t="str">
            <v>44原有误编号：（鄂）人服证字[2024]第0108003621号</v>
          </cell>
          <cell r="M307" t="str">
            <v>武经开审批准字〔2024〕01270号</v>
          </cell>
          <cell r="N307" t="str">
            <v>为用人单位推荐劳动者 、为劳动者介绍用人单位、组织开展招聘会 、开展网络招聘服务（从事网络招聘服务的，还应当依法取得电信业务经营许可证）、开展高级人才寻访（猎头）服务。</v>
          </cell>
        </row>
        <row r="308">
          <cell r="C308" t="str">
            <v>武汉康吉闰科技有限公司</v>
          </cell>
          <cell r="D308" t="str">
            <v>91420100MA7E8M3J0P</v>
          </cell>
          <cell r="E308" t="str">
            <v>湖北省武汉市武汉经济技术开发区南太子湖创新谷一期C栋T-CM107-1室</v>
          </cell>
        </row>
        <row r="308">
          <cell r="G308" t="str">
            <v>陈纲</v>
          </cell>
          <cell r="H308" t="str">
            <v>420601197011274015</v>
          </cell>
          <cell r="I308" t="str">
            <v>13907153202陈纲18186662945李小维</v>
          </cell>
          <cell r="J308" t="str">
            <v>民营</v>
          </cell>
          <cell r="K308" t="str">
            <v>（鄂）人服证字[2024]第0108004513号</v>
          </cell>
          <cell r="L308" t="str">
            <v>45原有误编号： （鄂）人服证字[2024]第0108003622号</v>
          </cell>
          <cell r="M308" t="str">
            <v>武经开审批准字〔2024〕01281号</v>
          </cell>
          <cell r="N308" t="str">
            <v>为用人单位推荐劳动者 、为劳动者介绍用人单位、组织开展招聘会 、开展网络招聘服务（从事网络招聘服务的，还应当依法取得电信业务经营许可证）、开展高级人才寻访（猎头）服务。</v>
          </cell>
        </row>
        <row r="309">
          <cell r="C309" t="str">
            <v>湖北好工作人才服务有限公司</v>
          </cell>
          <cell r="D309" t="str">
            <v>91420100MADNCM015D</v>
          </cell>
          <cell r="E309" t="str">
            <v>湖北省武汉市武汉经济技术开发区1R地块天鹅湖翠湖园1栋3单元1层6室</v>
          </cell>
        </row>
        <row r="309">
          <cell r="G309" t="str">
            <v>盛婷</v>
          </cell>
          <cell r="H309" t="str">
            <v>341227198910109563</v>
          </cell>
          <cell r="I309" t="str">
            <v>13720144028李马良13387613701周娇 13855115956盛婷</v>
          </cell>
          <cell r="J309" t="str">
            <v>民营</v>
          </cell>
          <cell r="K309" t="str">
            <v>（鄂）人服证字[2024]第0108004613号</v>
          </cell>
          <cell r="L309" t="str">
            <v>46原有误编号：（鄂）人服证字[2024]第0108003623号</v>
          </cell>
          <cell r="M309" t="str">
            <v>武经开审批准字〔2025〕01103号</v>
          </cell>
          <cell r="N309" t="str">
            <v>为用人单位推荐劳动者 、为劳动者介绍用人单位、组织开展招聘会 、开展网络招聘服务（从事网络招聘服务的，还应当依法取得电信业务经营许可证）、开展高级人才寻访（猎头）服务。</v>
          </cell>
        </row>
        <row r="310">
          <cell r="C310" t="str">
            <v>湖北今星科技有限公司</v>
          </cell>
          <cell r="D310" t="str">
            <v>91420100MACRT5U656</v>
          </cell>
          <cell r="E310" t="str">
            <v>湖北省武汉市武汉经济技术开发区科技园西路6号103孵化器203室13号</v>
          </cell>
        </row>
        <row r="310">
          <cell r="G310" t="str">
            <v>
叶春煌</v>
          </cell>
          <cell r="H310" t="str">
            <v>422202196301106548</v>
          </cell>
          <cell r="I310" t="str">
            <v>13789934336叶春煌15926473476巩杰</v>
          </cell>
          <cell r="J310" t="str">
            <v>民营</v>
          </cell>
          <cell r="K310" t="str">
            <v>（鄂）人服证字[2024]第0108004713号</v>
          </cell>
          <cell r="L310" t="str">
            <v>47原有误编号：（鄂）人服证字[2024]第0108003624号</v>
          </cell>
          <cell r="M310" t="str">
            <v>武经开审批准字〔2024〕01309号</v>
          </cell>
          <cell r="N310" t="str">
            <v>为用人单位推荐劳动者 、为劳动者介绍用人单位、组织开展招聘会 、开展网络招聘服务（从事网络招聘服务的，还应当依法取得电信业务经营许可证）、开展高级人才寻访（猎头）服务。</v>
          </cell>
        </row>
        <row r="311">
          <cell r="C311" t="str">
            <v>湖北志诚卫士保安服务有限公司</v>
          </cell>
          <cell r="D311" t="str">
            <v>91420103MA4F45CK3X</v>
          </cell>
          <cell r="E311" t="str">
            <v>湖北省武汉市武汉经济技术开发区3C-1地块综合楼二层4-7号、三层1-5号</v>
          </cell>
        </row>
        <row r="311">
          <cell r="G311" t="str">
            <v>
高鹏</v>
          </cell>
          <cell r="H311" t="str">
            <v>421126198611121798</v>
          </cell>
          <cell r="I311" t="str">
            <v>17671658259高鹏18062078805张倩</v>
          </cell>
          <cell r="J311" t="str">
            <v>民营</v>
          </cell>
          <cell r="K311" t="str">
            <v>（鄂）人服证字[2024]第0108004813号</v>
          </cell>
          <cell r="L311" t="str">
            <v>48原有误编号：（鄂）人服证字[2024]第0108003625号</v>
          </cell>
          <cell r="M311" t="str">
            <v>武经开审批准字〔2024〕01310号</v>
          </cell>
          <cell r="N311" t="str">
            <v>为用人单位推荐劳动者 、为劳动者介绍用人单位、组织开展招聘会 、开展网络招聘服务（从事网络招聘服务的，还应当依法取得电信业务经营许可证）、开展高级人才寻访（猎头）服务。</v>
          </cell>
        </row>
        <row r="312">
          <cell r="C312" t="str">
            <v>湖北普尔森人力资源服务有限公司</v>
          </cell>
          <cell r="D312" t="str">
            <v>91420103MA4F649X92</v>
          </cell>
          <cell r="E312" t="str">
            <v>湖北省武汉市武汉经济技术开发区人工智能科技园R栋研发楼2楼11号</v>
          </cell>
        </row>
        <row r="312">
          <cell r="G312" t="str">
            <v>陈泉龙</v>
          </cell>
          <cell r="H312" t="str">
            <v>460200200011242316</v>
          </cell>
          <cell r="I312" t="str">
            <v>15007121092黄东宇18607132402张玮荻 13266007669陈泉龙</v>
          </cell>
          <cell r="J312" t="str">
            <v>民营</v>
          </cell>
          <cell r="K312" t="str">
            <v>（鄂）人服证字[2024]第0108004913号</v>
          </cell>
          <cell r="L312" t="str">
            <v>49原有误编号： （鄂）人服证字[2024]第0108003626号 已换</v>
          </cell>
          <cell r="M312" t="str">
            <v>武经开审批准字〔2025〕01239号</v>
          </cell>
          <cell r="N312" t="str">
            <v>为用人单位推荐劳动者 、为劳动者介绍用人单位、组织开展招聘会 、开展网络招聘服务（从事网络招聘服务的，还应当依法取得电信业务经营许可证）、开展高级人才寻访（猎头）服务。</v>
          </cell>
        </row>
        <row r="313">
          <cell r="C313" t="str">
            <v>湖北威克特瑞人力资源管理有限公司</v>
          </cell>
          <cell r="D313" t="str">
            <v>91422322MACNY31269</v>
          </cell>
          <cell r="E313" t="str">
            <v>湖北省武汉市武汉经济技术开发区12C2地块武汉经开万达广场二期6栋4层408-1室</v>
          </cell>
        </row>
        <row r="313">
          <cell r="G313" t="str">
            <v>郑证</v>
          </cell>
          <cell r="H313" t="str">
            <v>342222198802250411</v>
          </cell>
          <cell r="I313" t="str">
            <v>18325750780郑证18874030001张愿望</v>
          </cell>
          <cell r="J313" t="str">
            <v>民营</v>
          </cell>
          <cell r="K313" t="str">
            <v>（鄂）人服证字[2024]第0108005013号</v>
          </cell>
          <cell r="L313" t="str">
            <v>50原有误编号：（鄂）人服证字[2024]第0108003627号</v>
          </cell>
          <cell r="M313" t="str">
            <v>武经开审批准字〔2024〕01317号</v>
          </cell>
          <cell r="N313" t="str">
            <v>为用人单位推荐劳动者 、为劳动者介绍用人单位、组织开展招聘会 、开展网络招聘服务（从事网络招聘服务的，还应当依法取得电信业务经营许可证）、开展高级人才寻访（猎头）服务。</v>
          </cell>
        </row>
        <row r="314">
          <cell r="C314" t="str">
            <v>湖北蓝工邦人力资源有限公司</v>
          </cell>
          <cell r="D314" t="str">
            <v>91420100MAE190WE0B</v>
          </cell>
          <cell r="E314" t="str">
            <v>湖北省武汉市武汉经济技术开发区12C2地块武汉经开万达广场二期6栋4层8室C05</v>
          </cell>
        </row>
        <row r="314">
          <cell r="G314" t="str">
            <v>
曾庆敏
</v>
          </cell>
          <cell r="H314" t="str">
            <v>522428199510073625</v>
          </cell>
          <cell r="I314" t="str">
            <v>13125152190曾庆敏
15927412909胡升庭</v>
          </cell>
          <cell r="J314" t="str">
            <v>民营</v>
          </cell>
          <cell r="K314" t="str">
            <v>（鄂）人服证字[2024]第0108005113号</v>
          </cell>
          <cell r="L314" t="str">
            <v>51原有误编号：（鄂）人服证字[2024]第0108003628号</v>
          </cell>
          <cell r="M314" t="str">
            <v>武经开审批准字〔2024〕01319号</v>
          </cell>
          <cell r="N314" t="str">
            <v>为用人单位推荐劳动者 、为劳动者介绍用人单位、组织开展招聘会 、开展网络招聘服务（从事网络招聘服务的，还应当依法取得电信业务经营许可证）、开展高级人才寻访（猎头）服务。</v>
          </cell>
        </row>
        <row r="315">
          <cell r="C315" t="str">
            <v>湖北皓众人力资源有限公司</v>
          </cell>
          <cell r="D315" t="str">
            <v>91420107MA49F4B053</v>
          </cell>
          <cell r="E315" t="str">
            <v>湖北省武汉市武汉经济技术开发区和居大厦A-B裙楼栋1层01室012</v>
          </cell>
        </row>
        <row r="315">
          <cell r="G315" t="str">
            <v>
汤文波</v>
          </cell>
          <cell r="H315" t="str">
            <v>429004199210081957</v>
          </cell>
          <cell r="I315" t="str">
            <v>13147176593汤文波15527627632丁俊涛</v>
          </cell>
          <cell r="J315" t="str">
            <v>民营</v>
          </cell>
          <cell r="K315" t="str">
            <v>（鄂）人服证字[2024]第0108005213号</v>
          </cell>
          <cell r="L315" t="str">
            <v>52原有误编号：（鄂）人服证字[2024]第0108003629号</v>
          </cell>
          <cell r="M315" t="str">
            <v>武经开审批准字〔2024〕01320号</v>
          </cell>
          <cell r="N315" t="str">
            <v>为用人单位推荐劳动者 、为劳动者介绍用人单位、组织开展招聘会 、开展网络招聘服务（从事网络招聘服务的，还应当依法取得电信业务经营许可证）、开展高级人才寻访（猎头）服务。</v>
          </cell>
        </row>
        <row r="316">
          <cell r="C316" t="str">
            <v>湖北壹诚物业服务有限公司</v>
          </cell>
          <cell r="D316" t="str">
            <v>91420112MA4KP9FX97</v>
          </cell>
          <cell r="E316" t="str">
            <v>湖北省武汉市武汉经济技术开发区科学展馆之儿童园艺馆一、二</v>
          </cell>
        </row>
        <row r="316">
          <cell r="G316" t="str">
            <v>肖庆</v>
          </cell>
          <cell r="H316" t="str">
            <v>420105199310012813</v>
          </cell>
          <cell r="I316" t="str">
            <v>15071316272肖庆18071039096王桥芳</v>
          </cell>
          <cell r="J316" t="str">
            <v>民营</v>
          </cell>
          <cell r="K316" t="str">
            <v>（鄂）人服证字[2024]第0108005313号</v>
          </cell>
          <cell r="L316" t="str">
            <v>53原有误编号：（鄂）人服证字[2024]第0108003630号</v>
          </cell>
          <cell r="M316" t="str">
            <v>武经开审批准字〔2024〕01326号</v>
          </cell>
          <cell r="N316" t="str">
            <v>为用人单位推荐劳动者 、为劳动者介绍用人单位、组织开展招聘会 、开展网络招聘服务（从事网络招聘服务的，还应当依法取得电信业务经营许可证）、开展高级人才寻访（猎头）服务。</v>
          </cell>
        </row>
        <row r="317">
          <cell r="C317" t="str">
            <v>武汉双石人力资源有限公司</v>
          </cell>
          <cell r="D317" t="str">
            <v>91420106MA4KW5HT6A</v>
          </cell>
          <cell r="E317" t="str">
            <v>湖北省武汉市武汉经济技术开发区2MA地块办公及生产用房（东方工业园5号楼）（集-HCY-5#214)</v>
          </cell>
        </row>
        <row r="317">
          <cell r="G317" t="str">
            <v>
石昌胡
</v>
          </cell>
          <cell r="H317" t="str">
            <v>522631199411136618</v>
          </cell>
          <cell r="I317" t="str">
            <v>13177411267邱彩云</v>
          </cell>
          <cell r="J317" t="str">
            <v>民营</v>
          </cell>
          <cell r="K317" t="str">
            <v>（鄂）人服证字[2024]第0108005413号</v>
          </cell>
          <cell r="L317" t="str">
            <v>54原有误编号： （鄂）人服证字[2024]第0108003631号 已换</v>
          </cell>
          <cell r="M317" t="str">
            <v>武经开审批准字〔2025〕01236号</v>
          </cell>
          <cell r="N317" t="str">
            <v>为用人单位推荐劳动者 、为劳动者介绍用人单位、组织开展招聘会 、开展网络招聘服务（从事网络招聘服务的，还应当依法取得电信业务经营许可证）、开展高级人才寻访（猎头）服务。</v>
          </cell>
        </row>
        <row r="318">
          <cell r="C318" t="str">
            <v>武汉苌睿思企业管理咨询有限公司</v>
          </cell>
          <cell r="D318" t="str">
            <v>91420100MAE0X2LM1Y</v>
          </cell>
          <cell r="E318" t="str">
            <v>湖北省武汉市武汉经济技术开发区人工智能科技园Q栋研发楼3楼09号</v>
          </cell>
        </row>
        <row r="318">
          <cell r="G318" t="str">
            <v>勾海维</v>
          </cell>
          <cell r="H318" t="str">
            <v>410782198410103789</v>
          </cell>
          <cell r="I318" t="str">
            <v>18963955090勾海维13454354124王晶</v>
          </cell>
          <cell r="J318" t="str">
            <v>民营</v>
          </cell>
          <cell r="K318" t="str">
            <v>（鄂）人服证字[2024]第0108005513号</v>
          </cell>
          <cell r="L318" t="str">
            <v>55原有误编号： （鄂）人服证字[2024]第0108003632号</v>
          </cell>
          <cell r="M318" t="str">
            <v>武经开审批准字〔2024〕01328号</v>
          </cell>
          <cell r="N318" t="str">
            <v>为用人单位推荐劳动者 、为劳动者介绍用人单位、组织开展招聘会 、开展网络招聘服务（从事网络招聘服务的，还应当依法取得电信业务经营许可证）、开展高级人才寻访（猎头）服务。</v>
          </cell>
        </row>
        <row r="319">
          <cell r="C319" t="str">
            <v>武汉杰诚人力资源有限公司</v>
          </cell>
          <cell r="D319" t="str">
            <v>91420100MAE10KA878</v>
          </cell>
          <cell r="E319" t="str">
            <v>湖北省武汉市武汉经济技术开发区海棠路55号联创科技中心1号楼乐客工场孵化器（集-LKGC-C71）</v>
          </cell>
        </row>
        <row r="319">
          <cell r="G319" t="str">
            <v>郑继亮</v>
          </cell>
          <cell r="H319" t="str">
            <v>232301197802042536</v>
          </cell>
          <cell r="I319" t="str">
            <v>15331958019郑继亮15072449286汪帅</v>
          </cell>
          <cell r="J319" t="str">
            <v>民营</v>
          </cell>
          <cell r="K319" t="str">
            <v>（鄂）人服证字[2024]第0108005613号</v>
          </cell>
          <cell r="L319" t="str">
            <v>56原有误编号：（鄂）人服证字[2024]第0108003633号</v>
          </cell>
          <cell r="M319" t="str">
            <v>武经开审批准字〔2024〕01334号</v>
          </cell>
          <cell r="N319" t="str">
            <v>为用人单位推荐劳动者 、为劳动者介绍用人单位、组织开展招聘会 、开展网络招聘服务（从事网络招聘服务的，还应当依法取得电信业务经营许可证）、开展高级人才寻访（猎头）服务。</v>
          </cell>
        </row>
        <row r="320">
          <cell r="C320" t="str">
            <v>湖北杰楚英才人力资源有限公司</v>
          </cell>
          <cell r="D320" t="str">
            <v>91420100MAE2DHK760</v>
          </cell>
          <cell r="E320" t="str">
            <v>湖北省武汉市武汉经济技术开发区19C2地块武汉经开未来城A栋1单元18层8室</v>
          </cell>
        </row>
        <row r="320">
          <cell r="G320" t="str">
            <v>
肖彩霞</v>
          </cell>
          <cell r="H320" t="str">
            <v>42098419871208702X</v>
          </cell>
          <cell r="I320" t="str">
            <v>18986175076肖彩霞13297082051阚建清</v>
          </cell>
          <cell r="J320" t="str">
            <v>民营</v>
          </cell>
          <cell r="K320" t="str">
            <v>（鄂）人服证字[2024]第0108005713号</v>
          </cell>
          <cell r="L320" t="str">
            <v>57原有误编号： （鄂）人服证字[2024]第0108003634号</v>
          </cell>
          <cell r="M320" t="str">
            <v>武经开审批准字〔2024〕01341号</v>
          </cell>
          <cell r="N320" t="str">
            <v>为用人单位推荐劳动者 、为劳动者介绍用人单位、组织开展招聘会 、开展网络招聘服务（从事网络招聘服务的，还应当依法取得电信业务经营许可证）、开展高级人才寻访（猎头）服务。</v>
          </cell>
        </row>
        <row r="321">
          <cell r="C321" t="str">
            <v>武汉祥辰物业管理有限公司</v>
          </cell>
          <cell r="D321" t="str">
            <v>91420100MA7K9LUF83</v>
          </cell>
          <cell r="E321" t="str">
            <v>湖北省武汉市武汉经济技术开发区海伦堡君临长江一期F02-F03座2层商9-10号（T-CYBF-A1167）</v>
          </cell>
        </row>
        <row r="321">
          <cell r="G321" t="str">
            <v>
刘波波</v>
          </cell>
          <cell r="H321" t="str">
            <v>420121197505150061</v>
          </cell>
          <cell r="I321" t="str">
            <v>13871355080刘波波18971317203许进普</v>
          </cell>
          <cell r="J321" t="str">
            <v>民营</v>
          </cell>
          <cell r="K321" t="str">
            <v>（鄂）人服证字[2024]第0108005813号</v>
          </cell>
          <cell r="L321" t="str">
            <v>58原有误编号：（鄂）人服证字[2024]第0108003635号</v>
          </cell>
          <cell r="M321" t="str">
            <v>武经开审批准字〔2024〕01343号</v>
          </cell>
          <cell r="N321" t="str">
            <v>为用人单位推荐劳动者 、为劳动者介绍用人单位、组织开展招聘会 、开展网络招聘服务（从事网络招聘服务的，还应当依法取得电信业务经营许可证）、开展高级人才寻访（猎头）服务。</v>
          </cell>
        </row>
        <row r="322">
          <cell r="C322" t="str">
            <v>江湖速聘人力资源（武汉)有限公司 </v>
          </cell>
          <cell r="D322" t="str">
            <v>91420100MAE1WC65XQ</v>
          </cell>
          <cell r="E322" t="str">
            <v>湖北省武汉市武汉经济技术开发区12C2地块武汉经开万达广场二期6栋4层801室</v>
          </cell>
        </row>
        <row r="322">
          <cell r="G322" t="str">
            <v>黄艳</v>
          </cell>
          <cell r="H322" t="str">
            <v>411381199907112223</v>
          </cell>
          <cell r="I322" t="str">
            <v>13462698625黄艳15927372568王莎</v>
          </cell>
          <cell r="J322" t="str">
            <v>民营</v>
          </cell>
          <cell r="K322" t="str">
            <v>（鄂）人服证字[2024]第0108005913号</v>
          </cell>
          <cell r="L322" t="str">
            <v>59原有误编号：（鄂）人服证字[2024]第0108003636号</v>
          </cell>
          <cell r="M322" t="str">
            <v>武经开审批准字〔2024〕01358号</v>
          </cell>
          <cell r="N322" t="str">
            <v>为用人单位推荐劳动者 、为劳动者介绍用人单位、组织开展招聘会 、开展网络招聘服务（从事网络招聘服务的，还应当依法取得电信业务经营许可证）、开展高级人才寻访（猎头）服务。</v>
          </cell>
        </row>
        <row r="323">
          <cell r="C323" t="str">
            <v>湖北武邦人力资源服务有限公司</v>
          </cell>
          <cell r="D323" t="str">
            <v>91420114MAD6HDC78X</v>
          </cell>
          <cell r="E323" t="str">
            <v>湖北省武汉市武汉经济技术开发区创业路16号华源商务广场B座4层8406室</v>
          </cell>
        </row>
        <row r="323">
          <cell r="G323" t="str">
            <v>苏魏</v>
          </cell>
          <cell r="H323" t="str">
            <v>420881199604255815</v>
          </cell>
          <cell r="I323" t="str">
            <v>18202717905苏魏18171105022王美玲</v>
          </cell>
          <cell r="J323" t="str">
            <v>民营</v>
          </cell>
          <cell r="K323" t="str">
            <v>（鄂）人服证字[2024]第0108006013号</v>
          </cell>
          <cell r="L323" t="str">
            <v>60原有误编号：（鄂）人服证字[2024]第0108003637号</v>
          </cell>
          <cell r="M323" t="str">
            <v>武经开审批准字〔2024〕01359号</v>
          </cell>
          <cell r="N323" t="str">
            <v>为用人单位推荐劳动者 、为劳动者介绍用人单位、组织开展招聘会 、开展网络招聘服务（从事网络招聘服务的，还应当依法取得电信业务经营许可证）、开展高级人才寻访（猎头）服务。</v>
          </cell>
        </row>
        <row r="324">
          <cell r="C324" t="str">
            <v>武汉广意信科技有限公司</v>
          </cell>
          <cell r="D324" t="str">
            <v>91420113MABMUF6J5M</v>
          </cell>
          <cell r="E324" t="str">
            <v>湖北省武汉市武汉经济技术开发区沌口街道太子湖路266号创谷科技楼T-CCCG-3065</v>
          </cell>
        </row>
        <row r="324">
          <cell r="G324" t="str">
            <v>杨彭</v>
          </cell>
          <cell r="H324" t="str">
            <v>43062419850317592X</v>
          </cell>
          <cell r="I324" t="str">
            <v>15171460870董华军15707254292熊智杰</v>
          </cell>
          <cell r="J324" t="str">
            <v>民营</v>
          </cell>
          <cell r="K324" t="str">
            <v>（鄂）人服证字[2024]第0108006113号</v>
          </cell>
          <cell r="L324" t="str">
            <v>61原有误编号：（鄂）人服证字[2024]第0108003638号</v>
          </cell>
          <cell r="M324" t="str">
            <v>武经开审批准字〔2025〕01108号</v>
          </cell>
          <cell r="N324" t="str">
            <v>为用人单位推荐劳动者 、为劳动者介绍用人单位、组织开展招聘会 、开展网络招聘服务（从事网络招聘服务的，还应当依法取得电信业务经营许可证）、开展高级人才寻访（猎头）服务。</v>
          </cell>
        </row>
        <row r="325">
          <cell r="C325" t="str">
            <v>湖北省佳途人力资源有限公司</v>
          </cell>
          <cell r="D325" t="str">
            <v>91420100MAE1DBW677</v>
          </cell>
          <cell r="E325" t="str">
            <v>湖北省武汉市武汉经济技术开发区车城北路5号22MB地块厂房5楼5B-2室</v>
          </cell>
        </row>
        <row r="325">
          <cell r="G325" t="str">
            <v>
孙迪
</v>
          </cell>
          <cell r="H325" t="str">
            <v>420114199412041259</v>
          </cell>
          <cell r="I325" t="str">
            <v>18271877006</v>
          </cell>
          <cell r="J325" t="str">
            <v>民营</v>
          </cell>
          <cell r="K325" t="str">
            <v>（鄂）人服证字[2024]第0108006213号</v>
          </cell>
          <cell r="L325" t="str">
            <v>62原有误编号：（鄂）人服证字[2024]第0108003639号</v>
          </cell>
          <cell r="M325" t="str">
            <v>武经开审批准字〔2024〕01384号</v>
          </cell>
          <cell r="N325" t="str">
            <v>为用人单位推荐劳动者 、为劳动者介绍用人单位、组织开展招聘会 、开展网络招聘服务（从事网络招聘服务的，还应当依法取得电信业务经营许可证）、开展高级人才寻访（猎头）服务。</v>
          </cell>
        </row>
        <row r="326">
          <cell r="C326" t="str">
            <v>武汉市伯马乐人力资源有限公司</v>
          </cell>
          <cell r="D326" t="str">
            <v>91420100MADN30QX3Y</v>
          </cell>
          <cell r="E326" t="str">
            <v>湖北省武汉市武汉经济技术开发区35R2地块枫树三路101号印湖云著7栋／单元1层（4）商号</v>
          </cell>
        </row>
        <row r="326">
          <cell r="G326" t="str">
            <v>张鹏</v>
          </cell>
          <cell r="H326" t="str">
            <v>421023198912217932</v>
          </cell>
          <cell r="I326" t="str">
            <v>18627961701 15802748227胡建忠18501694443张鹏</v>
          </cell>
          <cell r="J326" t="str">
            <v>民营</v>
          </cell>
          <cell r="K326" t="str">
            <v>（鄂）人服证字[2024]第0108006313号</v>
          </cell>
          <cell r="L326" t="str">
            <v>63原有误编号： （鄂）人服证字[2024]第0108003640号</v>
          </cell>
          <cell r="M326" t="str">
            <v>武经开审批准字〔2025〕01172号</v>
          </cell>
          <cell r="N326" t="str">
            <v>为用人单位推荐劳动者 、为劳动者介绍用人单位、组织开展招聘会 、开展网络招聘服务（从事网络招聘服务的，还应当依法取得电信业务经营许可证）、开展高级人才寻访（猎头）服务。</v>
          </cell>
        </row>
        <row r="327">
          <cell r="C327" t="str">
            <v>武汉华源人才科技有限公司</v>
          </cell>
          <cell r="D327" t="str">
            <v>91420113MAC577GH19</v>
          </cell>
          <cell r="E327" t="str">
            <v>湖北省武汉市武汉经济技术开发区万家湖路305号沌口馨苑B区10栋8-1号B区</v>
          </cell>
        </row>
        <row r="327">
          <cell r="G327" t="str">
            <v>
袁华</v>
          </cell>
          <cell r="H327" t="str">
            <v>420683198210036721</v>
          </cell>
          <cell r="I327" t="str">
            <v>15377605494</v>
          </cell>
          <cell r="J327" t="str">
            <v>民营</v>
          </cell>
          <cell r="K327" t="str">
            <v>（鄂）人服证字[2024]第0108006413号</v>
          </cell>
          <cell r="L327" t="str">
            <v>64原有误编号： （鄂）人服证字[2024]第0108003641号</v>
          </cell>
          <cell r="M327" t="str">
            <v>武经开审批准字〔2024〕01387号</v>
          </cell>
          <cell r="N327" t="str">
            <v>为用人单位推荐劳动者 、为劳动者介绍用人单位、组织开展招聘会 、开展网络招聘服务（从事网络招聘服务的，还应当依法取得电信业务经营许可证）、开展高级人才寻访（猎头）服务。</v>
          </cell>
        </row>
        <row r="328">
          <cell r="C328" t="str">
            <v>湖北明源人力资源有限公司</v>
          </cell>
          <cell r="D328" t="str">
            <v>91420100MAE1L5CX82</v>
          </cell>
          <cell r="E328" t="str">
            <v>湖北省武汉市武汉经济技术开发区海棠路55号联创科技中心1号楼乐客工场孵化器 (集-LKGC-C73)</v>
          </cell>
        </row>
        <row r="328">
          <cell r="G328" t="str">
            <v>
周德双</v>
          </cell>
          <cell r="H328" t="str">
            <v>420881199610105872</v>
          </cell>
          <cell r="I328" t="str">
            <v>18262971249</v>
          </cell>
          <cell r="J328" t="str">
            <v>民营</v>
          </cell>
          <cell r="K328" t="str">
            <v>（鄂）人服证字[2024]第0108006513号</v>
          </cell>
          <cell r="L328" t="str">
            <v>65原有误编号：（鄂）人服证字[2024]第0108003642号</v>
          </cell>
          <cell r="M328" t="str">
            <v>武经开审批准字〔2024〕01395号</v>
          </cell>
          <cell r="N328" t="str">
            <v>为用人单位推荐劳动者 、为劳动者介绍用人单位、组织开展招聘会 、开展网络招聘服务（从事网络招聘服务的，还应当依法取得电信业务经营许可证）、开展高级人才寻访（猎头）服务。</v>
          </cell>
        </row>
        <row r="329">
          <cell r="C329" t="str">
            <v>湖北省嘉程人力资源有限公司</v>
          </cell>
          <cell r="D329" t="str">
            <v>91420100MAE2M6DY1L</v>
          </cell>
          <cell r="E329" t="str">
            <v>湖北省武汉市武汉经济技术开发区12C2地块武汉经开万达广场6栋7层3室</v>
          </cell>
        </row>
        <row r="329">
          <cell r="G329" t="str">
            <v>杜绪文</v>
          </cell>
          <cell r="H329" t="str">
            <v>370830199703043514</v>
          </cell>
          <cell r="I329" t="str">
            <v>15527749092</v>
          </cell>
          <cell r="J329" t="str">
            <v>民营</v>
          </cell>
          <cell r="K329" t="str">
            <v>（鄂）人服证字[2024]第0108006613号</v>
          </cell>
          <cell r="L329" t="str">
            <v>66原有误编号：（鄂）人服证字[2024]第0108003643号</v>
          </cell>
          <cell r="M329" t="str">
            <v>武经开审批准字〔2024〕01410号</v>
          </cell>
          <cell r="N329" t="str">
            <v>为用人单位推荐劳动者 、为劳动者介绍用人单位、组织开展招聘会 、开展网络招聘服务（从事网络招聘服务的，还应当依法取得电信业务经营许可证）、开展高级人才寻访（猎头）服务。</v>
          </cell>
        </row>
        <row r="330">
          <cell r="C330" t="str">
            <v>湖北惠诚人力资源有限公司</v>
          </cell>
          <cell r="D330" t="str">
            <v>91420100MAE4GJXQ84</v>
          </cell>
          <cell r="E330" t="str">
            <v>湖北省武汉市武汉经济技术开发区海棠路55号联创科技中心1号楼乐客工场孵化器(集-LKGC-C72 )</v>
          </cell>
        </row>
        <row r="330">
          <cell r="G330" t="str">
            <v>
宋健</v>
          </cell>
          <cell r="H330" t="str">
            <v>420523199310260212</v>
          </cell>
          <cell r="I330" t="str">
            <v>18827307638</v>
          </cell>
          <cell r="J330" t="str">
            <v>民营</v>
          </cell>
          <cell r="K330" t="str">
            <v>（鄂）人服证字[2024]第0108006713号</v>
          </cell>
          <cell r="L330" t="str">
            <v>67原有误编号： （鄂）人服证字[2024]第0108003644号</v>
          </cell>
          <cell r="M330" t="str">
            <v>武经开审批准字〔2024〕01417号</v>
          </cell>
          <cell r="N330" t="str">
            <v>为用人单位推荐劳动者 、为劳动者介绍用人单位、组织开展招聘会 、开展网络招聘服务（从事网络招聘服务的，还应当依法取得电信业务经营许可证）、开展高级人才寻访（猎头）服务。</v>
          </cell>
        </row>
        <row r="331">
          <cell r="C331" t="str">
            <v>武汉晨运兴劳务服务有限公司</v>
          </cell>
          <cell r="D331" t="str">
            <v>91420113MAE3L3EX7U</v>
          </cell>
          <cell r="E331" t="str">
            <v>湖北省武汉市汉南区纱帽街薇湖路146-148号第1层</v>
          </cell>
        </row>
        <row r="331">
          <cell r="G331" t="str">
            <v>刘金凤</v>
          </cell>
          <cell r="H331" t="str">
            <v>420113197502250024</v>
          </cell>
          <cell r="I331" t="str">
            <v>15207125363刘金凤 13720159373易齐亮</v>
          </cell>
          <cell r="J331" t="str">
            <v>民营</v>
          </cell>
          <cell r="K331" t="str">
            <v>（鄂）人服证字[2025]第0108000113号</v>
          </cell>
          <cell r="L331">
            <v>1</v>
          </cell>
          <cell r="M331" t="str">
            <v>武经开审批准字〔2025〕01004号</v>
          </cell>
          <cell r="N331" t="str">
            <v>为用人单位推荐劳动者 、为劳动者介绍用人单位、组织开展招聘会 、开展网络招聘服务（从事网络招聘服务的，还应当依法取得电信业务经营许可证）、开展高级人才寻访（猎头）服务。</v>
          </cell>
        </row>
        <row r="332">
          <cell r="C332" t="str">
            <v>湖北峻鹏人力资源服务有限公司</v>
          </cell>
          <cell r="D332" t="str">
            <v>91420100MAE3CXRD93</v>
          </cell>
          <cell r="E332" t="str">
            <v>湖北省武汉市武汉经济技术开发区2MA地块办公及生产用房(东方工业园5号楼)(集-HCY-GK5#T29)</v>
          </cell>
        </row>
        <row r="332">
          <cell r="G332" t="str">
            <v>
董伦科
</v>
          </cell>
          <cell r="H332" t="str">
            <v>422421197508142516</v>
          </cell>
          <cell r="I332" t="str">
            <v>15307217775董伦科 13307185625钱磊</v>
          </cell>
          <cell r="J332" t="str">
            <v>民营</v>
          </cell>
          <cell r="K332" t="str">
            <v>（鄂）人服证字[2025]第0108000213号</v>
          </cell>
          <cell r="L332">
            <v>2</v>
          </cell>
          <cell r="M332" t="str">
            <v>武经开审批准字〔2025〕01005号</v>
          </cell>
          <cell r="N332" t="str">
            <v>为用人单位推荐劳动者 、为劳动者介绍用人单位、组织开展招聘会 、开展网络招聘服务（从事网络招聘服务的，还应当依法取得电信业务经营许可证）、开展高级人才寻访（猎头）服务。</v>
          </cell>
        </row>
        <row r="333">
          <cell r="C333" t="str">
            <v>湖北红石榴人力资源服务有限公司</v>
          </cell>
          <cell r="D333" t="str">
            <v>91420100MAE4Y2DXX8</v>
          </cell>
          <cell r="E333" t="str">
            <v>湖北省武汉市武汉经济技术开发区零部件加工区Ⅲ-6地块（创业三路37号）二楼(T-CYB-B201)</v>
          </cell>
        </row>
        <row r="333">
          <cell r="G333" t="str">
            <v>鲁丽方</v>
          </cell>
          <cell r="H333" t="str">
            <v>420984197810200044</v>
          </cell>
          <cell r="I333" t="str">
            <v>18164229559鲁丽方13297082051阙建清</v>
          </cell>
          <cell r="J333" t="str">
            <v>民营</v>
          </cell>
          <cell r="K333" t="str">
            <v>（鄂）人服证字[2025]第0108000313号</v>
          </cell>
          <cell r="L333">
            <v>3</v>
          </cell>
          <cell r="M333" t="str">
            <v>武经开审批准字〔2025〕01006号</v>
          </cell>
          <cell r="N333" t="str">
            <v>为用人单位推荐劳动者 、为劳动者介绍用人单位、组织开展招聘会 、开展网络招聘服务（从事网络招聘服务的，还应当依法取得电信业务经营许可证）、开展高级人才寻访（猎头）服务。</v>
          </cell>
        </row>
        <row r="334">
          <cell r="C334" t="str">
            <v>武汉市聚飞人力资源管理有限公司</v>
          </cell>
          <cell r="D334" t="str">
            <v>91420100MAE59BK89P</v>
          </cell>
          <cell r="E334" t="str">
            <v>湖北省武汉市武汉经济技术开发区2MA地块办公及生产用房（东方工业园5号楼）（集-HCY-GK5#T21）</v>
          </cell>
        </row>
        <row r="334">
          <cell r="G334" t="str">
            <v>
谢云伟</v>
          </cell>
          <cell r="H334" t="str">
            <v>422823199402042115</v>
          </cell>
          <cell r="I334" t="str">
            <v>18140660935 李变                                                                  18571819727 谢云伟</v>
          </cell>
          <cell r="J334" t="str">
            <v>民营</v>
          </cell>
          <cell r="K334" t="str">
            <v>（鄂）人服证字[2025]第0108000413号</v>
          </cell>
          <cell r="L334">
            <v>4</v>
          </cell>
          <cell r="M334" t="str">
            <v>武经开审批准字〔2025〕01012号</v>
          </cell>
          <cell r="N334" t="str">
            <v>为用人单位推荐劳动者 、为劳动者介绍用人单位、组织开展招聘会 、开展网络招聘服务（从事网络招聘服务的，还应当依法取得电信业务经营许可证）、开展高级人才寻访（猎头）服务。</v>
          </cell>
        </row>
        <row r="335">
          <cell r="C335" t="str">
            <v>湖北方寸人力资源有限公司</v>
          </cell>
          <cell r="D335" t="str">
            <v>91420113MAE6BGCM8B</v>
          </cell>
          <cell r="E335" t="str">
            <v>湖北省武汉市汉南区纱帽街汉南大道458号第8幢101室</v>
          </cell>
        </row>
        <row r="335">
          <cell r="G335" t="str">
            <v>高升华</v>
          </cell>
          <cell r="H335" t="str">
            <v>420921199308084950</v>
          </cell>
          <cell r="I335" t="str">
            <v>18872677573高升华18627875917杜毛毛</v>
          </cell>
          <cell r="J335" t="str">
            <v>民营</v>
          </cell>
          <cell r="K335" t="str">
            <v>（鄂）人服证字[2025]第0108000513号</v>
          </cell>
          <cell r="L335">
            <v>5</v>
          </cell>
          <cell r="M335" t="str">
            <v>武经开审批准字〔2025〕01016号</v>
          </cell>
          <cell r="N335" t="str">
            <v>为用人单位推荐劳动者 、为劳动者介绍用人单位、组织开展招聘会 、开展网络招聘服务（从事网络招聘服务的，还应当依法取得电信业务经营许可证）、开展高级人才寻访（猎头）服务。</v>
          </cell>
        </row>
        <row r="336">
          <cell r="C336" t="str">
            <v>湖北高远达人力资源有限公司</v>
          </cell>
          <cell r="D336" t="str">
            <v>91420100MAE8TL3C2P</v>
          </cell>
          <cell r="E336" t="str">
            <v>湖北省武汉市武汉经济技术开发区沌口街道太子湖路266号专精特科创楼（T-ZJT-30303）</v>
          </cell>
        </row>
        <row r="336">
          <cell r="G336" t="str">
            <v>高绿容</v>
          </cell>
          <cell r="H336" t="str">
            <v>422425197711110427</v>
          </cell>
          <cell r="I336" t="str">
            <v>18152641616高绿容 18627875917杜毛毛</v>
          </cell>
          <cell r="J336" t="str">
            <v>民营</v>
          </cell>
          <cell r="K336" t="str">
            <v>（鄂）人服证字[2025]第0108000613号</v>
          </cell>
          <cell r="L336">
            <v>6</v>
          </cell>
          <cell r="M336" t="str">
            <v>武经开审批准字〔2025〕01017号</v>
          </cell>
          <cell r="N336" t="str">
            <v>为用人单位推荐劳动者 、为劳动者介绍用人单位、组织开展招聘会 、开展网络招聘服务（从事网络招聘服务的，还应当依法取得电信业务经营许可证）、开展高级人才寻访（猎头）服务。</v>
          </cell>
        </row>
        <row r="337">
          <cell r="C337" t="str">
            <v>武汉人众人人力资源有限公司</v>
          </cell>
          <cell r="D337" t="str">
            <v>91420100MAE40EDW9P</v>
          </cell>
          <cell r="E337" t="str">
            <v>湖北省武汉市武汉经济技术开发区海棠路55号联创科技中心1号楼13层1315室-1</v>
          </cell>
        </row>
        <row r="337">
          <cell r="G337" t="str">
            <v>徐冲</v>
          </cell>
          <cell r="H337" t="str">
            <v>429004198409182005</v>
          </cell>
          <cell r="I337" t="str">
            <v>18671253596徐冲  13554120633宋超 </v>
          </cell>
          <cell r="J337" t="str">
            <v>民营</v>
          </cell>
          <cell r="K337" t="str">
            <v>（鄂）人服证字[2025]第0108000713号</v>
          </cell>
          <cell r="L337">
            <v>7</v>
          </cell>
          <cell r="M337" t="str">
            <v>武经开审批准字〔2025〕01019号</v>
          </cell>
          <cell r="N337" t="str">
            <v>为用人单位推荐劳动者 、为劳动者介绍用人单位、组织开展招聘会 、开展网络招聘服务（从事网络招聘服务的，还应当依法取得电信业务经营许可证）、开展高级人才寻访（猎头）服务。</v>
          </cell>
        </row>
        <row r="338">
          <cell r="C338" t="str">
            <v>武汉车都快聘网络科技有限公司</v>
          </cell>
          <cell r="D338" t="str">
            <v>91420105MACCJB9276</v>
          </cell>
          <cell r="E338" t="str">
            <v>湖北省武汉市武汉经济技术开发区武汉经开万达广场2期6幢8层1号房B区</v>
          </cell>
        </row>
        <row r="338">
          <cell r="G338" t="str">
            <v>吴鹏</v>
          </cell>
          <cell r="H338" t="str">
            <v>420101199007077010</v>
          </cell>
          <cell r="I338" t="str">
            <v>13720144028 李马良 18717169835 吴鹏</v>
          </cell>
          <cell r="J338" t="str">
            <v>民营</v>
          </cell>
          <cell r="K338" t="str">
            <v>（鄂）人服证字[2025]第0108000813号</v>
          </cell>
          <cell r="L338">
            <v>8</v>
          </cell>
          <cell r="M338" t="str">
            <v>武经开审批准字〔2025〕01025号</v>
          </cell>
          <cell r="N338" t="str">
            <v>为用人单位推荐劳动者 、为劳动者介绍用人单位、组织开展招聘会 、开展网络招聘服务（从事网络招聘服务的，还应当依法取得电信业务经营许可证）、开展高级人才寻访（猎头）服务。</v>
          </cell>
        </row>
        <row r="339">
          <cell r="C339" t="str">
            <v>湖北创见科技有限公司</v>
          </cell>
          <cell r="D339" t="str">
            <v>91420100MADANBN28T</v>
          </cell>
          <cell r="E339" t="str">
            <v>湖北省武汉市武汉经济技术开发区经开大道88号1栋3层B区B302室</v>
          </cell>
        </row>
        <row r="339">
          <cell r="G339" t="str">
            <v>万鹏飞</v>
          </cell>
          <cell r="H339" t="str">
            <v>420923199303013953</v>
          </cell>
          <cell r="I339" t="str">
            <v>18601371318万鹏飞</v>
          </cell>
          <cell r="J339" t="str">
            <v>民营</v>
          </cell>
          <cell r="K339" t="str">
            <v>（鄂）人服证字[2025]第0108000913号</v>
          </cell>
          <cell r="L339">
            <v>9</v>
          </cell>
          <cell r="M339" t="str">
            <v>武经开审批准字〔2025〕01026号</v>
          </cell>
          <cell r="N339" t="str">
            <v>为用人单位推荐劳动者 、为劳动者介绍用人单位、组织开展招聘会 、开展网络招聘服务（从事网络招聘服务的，还应当依法取得电信业务经营许可证）、开展高级人才寻访（猎头）服务。</v>
          </cell>
        </row>
        <row r="340">
          <cell r="C340" t="str">
            <v>湖北惟楚人才发展有限公司武汉分公司</v>
          </cell>
          <cell r="D340" t="str">
            <v>91420100MAE8PUM16A</v>
          </cell>
          <cell r="E340" t="str">
            <v>湖北省武汉市武汉经济技术开发区2C地块新都国际嘉园A座二层218室</v>
          </cell>
        </row>
        <row r="340">
          <cell r="G340" t="str">
            <v>邵晓华</v>
          </cell>
          <cell r="H340" t="str">
            <v>422322198409112624</v>
          </cell>
          <cell r="I340" t="str">
            <v>18986663668 邵晓华 15172402861吴颀</v>
          </cell>
          <cell r="J340" t="str">
            <v>民营</v>
          </cell>
          <cell r="K340" t="str">
            <v>/</v>
          </cell>
          <cell r="L340" t="str">
            <v>/</v>
          </cell>
          <cell r="M340" t="str">
            <v>武经开审批备字〔2025〕02001号</v>
          </cell>
          <cell r="N340" t="str">
            <v>为用人单位推荐劳动者 、为劳动者介绍用人单位、组织开展招聘会 、开展网络招聘服务（从事网络招聘服务的，还应当依法取得电信业务经营许可证）、开展高级人才寻访（猎头）服务。</v>
          </cell>
        </row>
        <row r="341">
          <cell r="C341" t="str">
            <v>德邦盛（武汉）餐饮管理有限公司</v>
          </cell>
          <cell r="D341" t="str">
            <v>91420100MA4L0PAEXJ</v>
          </cell>
          <cell r="E341" t="str">
            <v>湖北省武汉市武汉经济技术开发区兴华路77号洪山家园综合服务楼(会所)三层A6</v>
          </cell>
        </row>
        <row r="341">
          <cell r="G341" t="str">
            <v>韩启峰</v>
          </cell>
          <cell r="H341" t="str">
            <v>420102197507070330</v>
          </cell>
          <cell r="I341" t="str">
            <v>13971297960韩启峰 15927579198张尧尧</v>
          </cell>
          <cell r="J341" t="str">
            <v>民营</v>
          </cell>
          <cell r="K341" t="str">
            <v>（鄂）人服证字[2025]第0108001013号</v>
          </cell>
          <cell r="L341">
            <v>10</v>
          </cell>
          <cell r="M341" t="str">
            <v>武经开审批准字〔2025〕01032号</v>
          </cell>
          <cell r="N341" t="str">
            <v>为用人单位推荐劳动者 、为劳动者介绍用人单位、组织开展招聘会 、开展网络招聘服务（从事网络招聘服务的，还应当依法取得电信业务经营许可证）、开展高级人才寻访（猎头）服务。</v>
          </cell>
        </row>
        <row r="342">
          <cell r="C342" t="str">
            <v>厦门方胜众合企业服务有限公司武汉经开区分公司</v>
          </cell>
          <cell r="D342" t="str">
            <v>91420100MABRHKAK6F</v>
          </cell>
          <cell r="E342" t="str">
            <v>湖北省武汉市武汉经济技术开发区59R2地块绿野名人居二期酒店705室</v>
          </cell>
        </row>
        <row r="342">
          <cell r="G342" t="str">
            <v>谭莹洁
</v>
          </cell>
          <cell r="H342" t="str">
            <v>420881199401260024</v>
          </cell>
          <cell r="I342" t="str">
            <v>15807184418谭莹洁 15697186581凃雨欣</v>
          </cell>
          <cell r="J342" t="str">
            <v>民营</v>
          </cell>
          <cell r="K342" t="str">
            <v>/</v>
          </cell>
          <cell r="L342" t="str">
            <v>/</v>
          </cell>
          <cell r="M342" t="str">
            <v>武经开审批备字〔2024〕02005号</v>
          </cell>
          <cell r="N342" t="str">
            <v>为用人单位推荐劳动者 、为劳动者介绍用人单位、组织开展招聘会 、开展网络招聘服务（从事网络招聘服务的，还应当依法取得电信业务经营许可证）、开展高级人才寻访（猎头）服务。</v>
          </cell>
        </row>
        <row r="343">
          <cell r="C343" t="str">
            <v>武汉百信美人力资源有限公司</v>
          </cell>
          <cell r="D343" t="str">
            <v>91420100MACW16TC2T</v>
          </cell>
          <cell r="E343" t="str">
            <v>湖北省武汉市武汉经济技术开发区海滨城路洪山府郡2栋12号商铺</v>
          </cell>
        </row>
        <row r="343">
          <cell r="G343" t="str">
            <v>余圣强</v>
          </cell>
          <cell r="H343" t="str">
            <v>422326197104210013</v>
          </cell>
          <cell r="I343" t="str">
            <v>18627019978余圣强18071119990程海蛟</v>
          </cell>
          <cell r="J343" t="str">
            <v>民营</v>
          </cell>
          <cell r="K343" t="str">
            <v>（鄂）人服证字[2025]第0108001113号</v>
          </cell>
          <cell r="L343">
            <v>11</v>
          </cell>
          <cell r="M343" t="str">
            <v>武经开审批准字〔2025〕01035号</v>
          </cell>
          <cell r="N343" t="str">
            <v>为用人单位推荐劳动者 、为劳动者介绍用人单位、组织开展招聘会 、开展网络招聘服务（从事网络招聘服务的，还应当依法取得电信业务经营许可证）、开展高级人才寻访（猎头）服务。</v>
          </cell>
        </row>
        <row r="344">
          <cell r="C344" t="str">
            <v>湖北联投物业有限公司</v>
          </cell>
          <cell r="D344" t="str">
            <v>91420100574934072L</v>
          </cell>
          <cell r="E344" t="str">
            <v>武汉经济技术开发区19C2地块工程科技大楼1401室</v>
          </cell>
        </row>
        <row r="344">
          <cell r="G344" t="str">
            <v>吴曙光</v>
          </cell>
          <cell r="H344" t="str">
            <v>412325198204211511</v>
          </cell>
          <cell r="I344" t="str">
            <v>13072707080吴曙光13554120633宋超</v>
          </cell>
          <cell r="J344" t="str">
            <v>民营</v>
          </cell>
          <cell r="K344" t="str">
            <v>（鄂）人服证字[2025]第0108001213号</v>
          </cell>
          <cell r="L344">
            <v>12</v>
          </cell>
          <cell r="M344" t="str">
            <v>武经开审批准字〔2025〕01176号</v>
          </cell>
          <cell r="N344" t="str">
            <v>为用人单位推荐劳动者 、为劳动者介绍用人单位、组织开展招聘会 、开展网络招聘服务（从事网络招聘服务的，还应当依法取得电信业务经营许可证）、开展高级人才寻访（猎头）服务。</v>
          </cell>
        </row>
        <row r="345">
          <cell r="C345" t="str">
            <v>湖北汉方管理咨询有限公司</v>
          </cell>
          <cell r="D345" t="str">
            <v>91420100MA4F16819U</v>
          </cell>
          <cell r="E345" t="str">
            <v>湖北省武汉市武汉经济技术开发区2MA地块办公及生产用房1楼(东方工业园5号楼)(集-HCY-GK5#T35)</v>
          </cell>
        </row>
        <row r="345">
          <cell r="G345" t="str">
            <v>袁红专</v>
          </cell>
          <cell r="H345" t="str">
            <v>42060119661006703X</v>
          </cell>
          <cell r="I345" t="str">
            <v>13617207188袁红专 15927579198杜思洋</v>
          </cell>
          <cell r="J345" t="str">
            <v>民营</v>
          </cell>
          <cell r="K345" t="str">
            <v>（鄂）人服证字[2025]第0108001313号</v>
          </cell>
          <cell r="L345">
            <v>13</v>
          </cell>
          <cell r="M345" t="str">
            <v>武经开审批准字〔2025〕01047号</v>
          </cell>
          <cell r="N345" t="str">
            <v>为用人单位推荐劳动者 、为劳动者介绍用人单位、组织开展招聘会 、开展网络招聘服务（从事网络招聘服务的，还应当依法取得电信业务经营许可证）、开展高级人才寻访（猎头）服务。</v>
          </cell>
        </row>
        <row r="346">
          <cell r="C346" t="str">
            <v>武汉优创嘉人力资源开发有限公司</v>
          </cell>
          <cell r="D346" t="str">
            <v>91420100MAE8F3819E</v>
          </cell>
          <cell r="E346" t="str">
            <v>湖北省武汉市武汉经济技术开发区12C2地块武汉经开万达广场二期6栋3层8室</v>
          </cell>
        </row>
        <row r="346">
          <cell r="G346" t="str">
            <v>齐志琴</v>
          </cell>
          <cell r="H346" t="str">
            <v>342529196709231023</v>
          </cell>
          <cell r="I346" t="str">
            <v>13655633048齐志琴 15342247273李锦华</v>
          </cell>
          <cell r="J346" t="str">
            <v>民营</v>
          </cell>
          <cell r="K346" t="str">
            <v>（鄂）人服证字[2025]第0108001413号</v>
          </cell>
          <cell r="L346">
            <v>14</v>
          </cell>
          <cell r="M346" t="str">
            <v>武经开审批准字〔2025〕01059号</v>
          </cell>
          <cell r="N346" t="str">
            <v>为用人单位推荐劳动者 、为劳动者介绍用人单位、组织开展招聘会 、开展网络招聘服务（从事网络招聘服务的，还应当依法取得电信业务经营许可证）、开展高级人才寻访（猎头）服务。</v>
          </cell>
        </row>
        <row r="347">
          <cell r="C347" t="str">
            <v>武汉荆中汇民人才科技有限公司</v>
          </cell>
          <cell r="D347" t="str">
            <v>91420100MAEA33HK89</v>
          </cell>
          <cell r="E347" t="str">
            <v>湖北省武汉市武汉经济技术开发区海棠路55号联创科技中心1号楼乐客工场孵化器(集-LKGC-B817)</v>
          </cell>
        </row>
        <row r="347">
          <cell r="G347" t="str">
            <v>何红霞</v>
          </cell>
          <cell r="H347" t="str">
            <v>421023197405103426</v>
          </cell>
          <cell r="I347" t="str">
            <v>18826962587何红霞 18827307638张大建</v>
          </cell>
          <cell r="J347" t="str">
            <v>民营</v>
          </cell>
          <cell r="K347" t="str">
            <v>（鄂）人服证字[2025]第0108001513号</v>
          </cell>
          <cell r="L347">
            <v>15</v>
          </cell>
          <cell r="M347" t="str">
            <v>武经开审批准字〔2025〕01066号</v>
          </cell>
          <cell r="N347" t="str">
            <v>为用人单位推荐劳动者 、为劳动者介绍用人单位、组织开展招聘会 、开展网络招聘服务（从事网络招聘服务的，还应当依法取得电信业务经营许可证）、开展高级人才寻访（猎头）服务。</v>
          </cell>
        </row>
        <row r="348">
          <cell r="C348" t="str">
            <v>武汉文服金聚智慧服务管理有限公司</v>
          </cell>
          <cell r="D348" t="str">
            <v>91420100MACDHBL31M</v>
          </cell>
          <cell r="E348" t="str">
            <v>湖北省武汉市武汉经济技术开发区沌口街道201M地块华中智谷二期D2栋407室</v>
          </cell>
        </row>
        <row r="348">
          <cell r="G348" t="str">
            <v>王欢</v>
          </cell>
          <cell r="H348" t="str">
            <v>422403198111230050</v>
          </cell>
          <cell r="I348" t="str">
            <v>13971330440王欢18696422164何娅琼</v>
          </cell>
          <cell r="J348" t="str">
            <v>民营</v>
          </cell>
          <cell r="K348" t="str">
            <v>（鄂）人服证字[2025]第0108001613号</v>
          </cell>
          <cell r="L348">
            <v>16</v>
          </cell>
          <cell r="M348" t="str">
            <v>武经开审批准字〔2025〕01073号</v>
          </cell>
          <cell r="N348" t="str">
            <v>为用人单位推荐劳动者 、为劳动者介绍用人单位、组织开展招聘会 、开展网络招聘服务（从事网络招聘服务的，还应当依法取得电信业务经营许可证）、开展高级人才寻访（猎头）服务。</v>
          </cell>
        </row>
        <row r="349">
          <cell r="C349" t="str">
            <v>武汉市红米咨询有限公司</v>
          </cell>
          <cell r="D349" t="str">
            <v>91420100MADNMHQQ69</v>
          </cell>
          <cell r="E349" t="str">
            <v>湖北省武汉市武汉经济技术开发区东风三路东合中心B座504</v>
          </cell>
        </row>
        <row r="349">
          <cell r="G349" t="str">
            <v>陆予涵</v>
          </cell>
          <cell r="H349" t="str">
            <v>320102199709271224</v>
          </cell>
          <cell r="I349" t="str">
            <v>13814003000陆予涵15989520751杨清</v>
          </cell>
          <cell r="J349" t="str">
            <v>民营</v>
          </cell>
          <cell r="K349" t="str">
            <v>（鄂）人服证字[2025]第0108001713号</v>
          </cell>
          <cell r="L349">
            <v>17</v>
          </cell>
          <cell r="M349" t="str">
            <v>武经开审批准字〔2025〕01074号</v>
          </cell>
          <cell r="N349" t="str">
            <v>为用人单位推荐劳动者 、为劳动者介绍用人单位、组织开展招聘会 、开展网络招聘服务（从事网络招聘服务的，还应当依法取得电信业务经营许可证）、开展高级人才寻访（猎头）服务。</v>
          </cell>
        </row>
        <row r="350">
          <cell r="C350" t="str">
            <v>湖北燚德人才科技有限公司</v>
          </cell>
          <cell r="D350" t="str">
            <v>91420100MAEA58E0X9</v>
          </cell>
          <cell r="E350" t="str">
            <v>湖北省武汉市武汉经济技术开发区海棠路55号联创科技中心1号楼乐客工场孵化器(集-LKGC-B826)</v>
          </cell>
        </row>
        <row r="350">
          <cell r="G350" t="str">
            <v>秦莹</v>
          </cell>
          <cell r="H350" t="str">
            <v>420603197809212043</v>
          </cell>
          <cell r="I350" t="str">
            <v>18627177567秦莹 18827307638张大建</v>
          </cell>
          <cell r="J350" t="str">
            <v>民营</v>
          </cell>
          <cell r="K350" t="str">
            <v>（鄂）人服证字[2025]第0108001813号</v>
          </cell>
          <cell r="L350">
            <v>18</v>
          </cell>
          <cell r="M350" t="str">
            <v>武经开审批准字〔2025〕01076号</v>
          </cell>
          <cell r="N350" t="str">
            <v>为用人单位推荐劳动者 、为劳动者介绍用人单位、组织开展招聘会 、开展网络招聘服务（从事网络招聘服务的，还应当依法取得电信业务经营许可证）、开展高级人才寻访（猎头）服务。</v>
          </cell>
        </row>
        <row r="351">
          <cell r="C351" t="str">
            <v>仓福（湖北）人才科技有限公司</v>
          </cell>
          <cell r="D351" t="str">
            <v>91420100MAE6QRP02C</v>
          </cell>
          <cell r="E351" t="str">
            <v>湖北省武汉市武汉经济技术开发区12C2地块武汉经开万达广场B区S5-1栋13层B1-21室</v>
          </cell>
        </row>
        <row r="351">
          <cell r="G351" t="str">
            <v>王燕</v>
          </cell>
          <cell r="H351" t="str">
            <v>420102198206243124</v>
          </cell>
          <cell r="I351" t="str">
            <v>13871069200王燕 15527916701熊利文</v>
          </cell>
          <cell r="J351" t="str">
            <v>民营</v>
          </cell>
          <cell r="K351" t="str">
            <v>（鄂）人服证字[2025]第0108001913号</v>
          </cell>
          <cell r="L351">
            <v>19</v>
          </cell>
          <cell r="M351" t="str">
            <v>武经开审批准字〔2025〕01077号</v>
          </cell>
          <cell r="N351" t="str">
            <v>为用人单位推荐劳动者 、为劳动者介绍用人单位、组织开展招聘会 、开展网络招聘服务（从事网络招聘服务的，还应当依法取得电信业务经营许可证）、开展高级人才寻访（猎头）服务。</v>
          </cell>
        </row>
        <row r="352">
          <cell r="C352" t="str">
            <v>武汉市众合启航人力资源管理有限公司</v>
          </cell>
          <cell r="D352" t="str">
            <v>91420100MAEDCPKEXE</v>
          </cell>
          <cell r="E352" t="str">
            <v>湖北省武汉市武汉经济技术开发区全力组团生活配套服务中心5号楼1楼</v>
          </cell>
        </row>
        <row r="352">
          <cell r="G352" t="str">
            <v>卢国强</v>
          </cell>
          <cell r="H352" t="str">
            <v>410823198701027937</v>
          </cell>
          <cell r="I352" t="str">
            <v>13554459010卢国强</v>
          </cell>
          <cell r="J352" t="str">
            <v>民营</v>
          </cell>
          <cell r="K352" t="str">
            <v>（鄂）人服证字[2025]第0108002013号</v>
          </cell>
          <cell r="L352">
            <v>20</v>
          </cell>
          <cell r="M352" t="str">
            <v>武经开审批准字〔2025〕01078号</v>
          </cell>
          <cell r="N352" t="str">
            <v>为用人单位推荐劳动者 、为劳动者介绍用人单位、组织开展招聘会 、开展网络招聘服务（从事网络招聘服务的，还应当依法取得电信业务经营许可证）、开展高级人才寻访（猎头）服务。</v>
          </cell>
        </row>
        <row r="353">
          <cell r="C353" t="str">
            <v>湖北禾信人力资源有限公司</v>
          </cell>
          <cell r="D353" t="str">
            <v>91420100MAEA5CAJ08</v>
          </cell>
          <cell r="E353" t="str">
            <v>湖北省武汉市武汉经济技术开发区立业路16号财富广场写字楼1单元16层6号-1</v>
          </cell>
        </row>
        <row r="353">
          <cell r="G353" t="str">
            <v>邱迎</v>
          </cell>
          <cell r="H353" t="str">
            <v>420114199108165820</v>
          </cell>
          <cell r="I353" t="str">
            <v>18192707162吴于龙 15618595171邱迎</v>
          </cell>
          <cell r="J353" t="str">
            <v>民营</v>
          </cell>
          <cell r="K353" t="str">
            <v>（鄂）人服证字[2025]第0108002113号</v>
          </cell>
          <cell r="L353">
            <v>21</v>
          </cell>
          <cell r="M353" t="str">
            <v>武经开审批准字〔2025〕01079号</v>
          </cell>
          <cell r="N353" t="str">
            <v>为用人单位推荐劳动者 、为劳动者介绍用人单位、组织开展招聘会 、开展网络招聘服务（从事网络招聘服务的，还应当依法取得电信业务经营许可证）、开展高级人才寻访（猎头）服务。</v>
          </cell>
        </row>
        <row r="354">
          <cell r="C354" t="str">
            <v>湖北车谷人力资源管理有限公司</v>
          </cell>
          <cell r="D354" t="str">
            <v>91420114MAE7X4704J</v>
          </cell>
          <cell r="E354" t="str">
            <v>湖北省武汉市武汉经济技术开发区沌阳大道385号通达伟业大厦3层3198室</v>
          </cell>
        </row>
        <row r="354">
          <cell r="G354" t="str">
            <v>李源</v>
          </cell>
          <cell r="H354" t="str">
            <v>420113199508260417</v>
          </cell>
          <cell r="I354" t="str">
            <v>15387159171汪兰芬 13554272357李源</v>
          </cell>
          <cell r="J354" t="str">
            <v>民营</v>
          </cell>
          <cell r="K354" t="str">
            <v>（鄂）人服证字[2025]第0108002213号</v>
          </cell>
          <cell r="L354">
            <v>22</v>
          </cell>
          <cell r="M354" t="str">
            <v>武经开审批准字〔2025〕01085号</v>
          </cell>
          <cell r="N354" t="str">
            <v>为用人单位推荐劳动者 、为劳动者介绍用人单位、组织开展招聘会 、开展网络招聘服务（从事网络招聘服务的，还应当依法取得电信业务经营许可证）、开展高级人才寻访（猎头）服务。</v>
          </cell>
        </row>
        <row r="355">
          <cell r="C355" t="str">
            <v>武汉市中顺保安服务有限公司</v>
          </cell>
          <cell r="D355" t="str">
            <v>91420100MAE15E9L8L</v>
          </cell>
          <cell r="E355" t="str">
            <v>湖北省武汉市武汉经济技术开发区创业四路18号B座办公楼办公室</v>
          </cell>
        </row>
        <row r="355">
          <cell r="G355" t="str">
            <v>汪铸禹</v>
          </cell>
          <cell r="H355" t="str">
            <v>420982199410053934</v>
          </cell>
          <cell r="I355" t="str">
            <v>18100380045汪铸禹 18971906010陈明维</v>
          </cell>
          <cell r="J355" t="str">
            <v>民营</v>
          </cell>
          <cell r="K355" t="str">
            <v>（鄂）人服证字[2025]第0108002613号</v>
          </cell>
          <cell r="L355">
            <v>26</v>
          </cell>
          <cell r="M355" t="str">
            <v>武经开审批准字〔2025〕01096号</v>
          </cell>
          <cell r="N355" t="str">
            <v>为用人单位推荐劳动者 、为劳动者介绍用人单位、组织开展招聘会 、开展网络招聘服务（从事网络招聘服务的，还应当依法取得电信业务经营许可证）、开展高级人才寻访（猎头）服务。</v>
          </cell>
        </row>
        <row r="356">
          <cell r="C356" t="str">
            <v>武汉再来科技有限公司</v>
          </cell>
          <cell r="D356" t="str">
            <v>91420100MA4F4X3F1J</v>
          </cell>
          <cell r="E356" t="str">
            <v>湖北省武汉市武汉经济技术开发区沌口街道太子湖路226号专精特科创楼(T-ZJT-10128)</v>
          </cell>
        </row>
        <row r="356">
          <cell r="G356" t="str">
            <v>贺敏</v>
          </cell>
          <cell r="H356" t="str">
            <v>422802198807050715</v>
          </cell>
          <cell r="I356" t="str">
            <v>15377242115贺敏 15902773122孙炜鲜</v>
          </cell>
          <cell r="J356" t="str">
            <v>民营</v>
          </cell>
          <cell r="K356" t="str">
            <v>（鄂）人服证字[2025]第0108002513号</v>
          </cell>
          <cell r="L356">
            <v>25</v>
          </cell>
          <cell r="M356" t="str">
            <v>武经开审批准字〔2025〕01095号</v>
          </cell>
          <cell r="N356" t="str">
            <v>为用人单位推荐劳动者 、为劳动者介绍用人单位、组织开展招聘会 、开展网络招聘服务（从事网络招聘服务的，还应当依法取得电信业务经营许可证）、开展高级人才寻访（猎头）服务。</v>
          </cell>
        </row>
        <row r="357">
          <cell r="C357" t="str">
            <v>湖北天钧人力资源有限公司</v>
          </cell>
          <cell r="D357" t="str">
            <v>91420100MADABJK25X</v>
          </cell>
          <cell r="E357" t="str">
            <v>湖北省武汉市武汉经济技术开发区2MA地块办公及生产用房（东方工业园5号楼）（集-HCY-GK5#T50）</v>
          </cell>
        </row>
        <row r="357">
          <cell r="G357" t="str">
            <v>孙东</v>
          </cell>
          <cell r="H357" t="str">
            <v>420682198902143513</v>
          </cell>
          <cell r="I357" t="str">
            <v>13986194315肖珩 17786023513孙东</v>
          </cell>
          <cell r="J357" t="str">
            <v>民营</v>
          </cell>
          <cell r="K357" t="str">
            <v>（鄂）人服证字[2025]第0108002313号</v>
          </cell>
          <cell r="L357">
            <v>23</v>
          </cell>
          <cell r="M357" t="str">
            <v>武经开审批准字〔2025〕01090号</v>
          </cell>
          <cell r="N357" t="str">
            <v>为用人单位推荐劳动者 、为劳动者介绍用人单位、组织开展招聘会 、开展网络招聘服务（从事网络招聘服务的，还应当依法取得电信业务经营许可证）、开展高级人才寻访（猎头）服务。</v>
          </cell>
        </row>
        <row r="358">
          <cell r="C358" t="str">
            <v>东软捷诚科技服务有限公司</v>
          </cell>
          <cell r="D358" t="str">
            <v>91420100MACNH59DX4</v>
          </cell>
          <cell r="E358" t="str">
            <v>湖北省武汉市武汉经济技术开发区神龙大道6号</v>
          </cell>
        </row>
        <row r="358">
          <cell r="G358" t="str">
            <v>陈锡民</v>
          </cell>
          <cell r="H358" t="str">
            <v>510111196910240399</v>
          </cell>
          <cell r="I358" t="str">
            <v>18680662062周佳琪    027-88862586陈锡民</v>
          </cell>
          <cell r="J358" t="str">
            <v>民营</v>
          </cell>
          <cell r="K358" t="str">
            <v>（鄂）人服证字[2025]第0108002413号</v>
          </cell>
          <cell r="L358">
            <v>24</v>
          </cell>
          <cell r="M358" t="str">
            <v>武经开审批准字〔2025〕01091号</v>
          </cell>
          <cell r="N358" t="str">
            <v>为用人单位推荐劳动者 、为劳动者介绍用人单位、组织开展招聘会 、开展网络招聘服务（从事网络招聘服务的，还应当依法取得电信业务经营许可证）、开展高级人才寻访（猎头）服务。</v>
          </cell>
        </row>
        <row r="359">
          <cell r="C359" t="str">
            <v>盈升数字科技（武汉）有限公司</v>
          </cell>
          <cell r="D359" t="str">
            <v>91420105MA49LMYE8B</v>
          </cell>
          <cell r="E359" t="str">
            <v>湖北省武汉市武汉经济技术开发区2MA地块办公及生产用房（东方工业园5号楼）（集-HCY-5#219)</v>
          </cell>
        </row>
        <row r="359">
          <cell r="G359" t="str">
            <v>栾迪</v>
          </cell>
          <cell r="H359" t="str">
            <v>220581199410160582</v>
          </cell>
          <cell r="I359" t="str">
            <v>18086465699栾迪 13986146307余蓓</v>
          </cell>
          <cell r="J359" t="str">
            <v>民营</v>
          </cell>
          <cell r="K359" t="str">
            <v>（鄂）人服证字[2025]第0108002713号</v>
          </cell>
          <cell r="L359" t="str">
            <v>27 汉阳区迁入，整体重新编号</v>
          </cell>
          <cell r="M359" t="str">
            <v>武经开审批准字〔2025〕01111号</v>
          </cell>
          <cell r="N359" t="str">
            <v>为用人单位推荐劳动者 、为劳动者介绍用人单位、组织开展招聘会 、开展网络招聘服务（从事网络招聘服务的，还应当依法取得电信业务经营许可证）、开展高级人才寻访（猎头）服务。</v>
          </cell>
        </row>
        <row r="360">
          <cell r="C360" t="str">
            <v>湖北珊瑞人力资源有限公司</v>
          </cell>
          <cell r="D360" t="str">
            <v>91420113MAEE3DYU9U</v>
          </cell>
          <cell r="E360" t="str">
            <v>湖北省武汉市汉南区纱帽街汉南大道1429号(原乌金农场)第1层</v>
          </cell>
        </row>
        <row r="360">
          <cell r="G360" t="str">
            <v>徐天美</v>
          </cell>
          <cell r="H360" t="str">
            <v>522127196403204523</v>
          </cell>
          <cell r="I360" t="str">
            <v>15527798602周丽 18785244096徐天美</v>
          </cell>
          <cell r="J360" t="str">
            <v>民营</v>
          </cell>
          <cell r="K360" t="str">
            <v>（鄂）人服证字[2025]第0108002813号</v>
          </cell>
          <cell r="L360">
            <v>28</v>
          </cell>
          <cell r="M360" t="str">
            <v>武经开审批准字〔2025〕01161号</v>
          </cell>
          <cell r="N360" t="str">
            <v>为用人单位推荐劳动者 、为劳动者介绍用人单位、组织开展招聘会 、开展网络招聘服务（从事网络招聘服务的，还应当依法取得电信业务经营许可证）、开展高级人才寻访（猎头）服务。</v>
          </cell>
        </row>
        <row r="361">
          <cell r="C361" t="str">
            <v>武汉安全达汽车物流有限公司</v>
          </cell>
          <cell r="D361" t="str">
            <v>91420100MAC1K4F72E</v>
          </cell>
          <cell r="E361" t="str">
            <v>武汉经济技术开发区56MD地块（枫树五路299号）1号研发楼五层10-3</v>
          </cell>
        </row>
        <row r="361">
          <cell r="G361" t="str">
            <v>吴敏</v>
          </cell>
          <cell r="H361" t="str">
            <v>420115198302030040</v>
          </cell>
          <cell r="I361" t="str">
            <v>18502798497吴敏 15717296242聂梦</v>
          </cell>
          <cell r="J361" t="str">
            <v>民营</v>
          </cell>
          <cell r="K361" t="str">
            <v>（鄂）人服证字[2025]第0108002913号</v>
          </cell>
          <cell r="L361">
            <v>29</v>
          </cell>
          <cell r="M361" t="str">
            <v>武经开审批准字〔2025〕01123号</v>
          </cell>
          <cell r="N361" t="str">
            <v>为用人单位推荐劳动者 、为劳动者介绍用人单位、组织开展招聘会 、开展网络招聘服务（从事网络招聘服务的，还应当依法取得电信业务经营许可证）、开展高级人才寻访（猎头）服务。</v>
          </cell>
        </row>
        <row r="362">
          <cell r="C362" t="str">
            <v>湖北汇诚企业管理咨询有限公司</v>
          </cell>
          <cell r="D362" t="str">
            <v>91420100MAED04HU9C</v>
          </cell>
          <cell r="E362" t="str">
            <v>湖北省武汉市武汉经济技术开发区2MA地块沌阳大道385号通达伟业大厦四层4198室</v>
          </cell>
        </row>
        <row r="362">
          <cell r="G362" t="str">
            <v>汪娜</v>
          </cell>
          <cell r="H362" t="str">
            <v>420117198703048324</v>
          </cell>
          <cell r="I362" t="str">
            <v>13554136670汪娜 13387118225叶灵</v>
          </cell>
          <cell r="J362" t="str">
            <v>民营</v>
          </cell>
          <cell r="K362" t="str">
            <v>（鄂）人服证字[2025]第0108003013号</v>
          </cell>
          <cell r="L362">
            <v>30</v>
          </cell>
          <cell r="M362" t="str">
            <v>武经开审批准字〔2025〕01128号</v>
          </cell>
          <cell r="N362" t="str">
            <v>为用人单位推荐劳动者 、为劳动者介绍用人单位、组织开展招聘会 、开展网络招聘服务（从事网络招聘服务的，还应当依法取得电信业务经营许可证）、开展高级人才寻访（猎头）服务。</v>
          </cell>
        </row>
        <row r="363">
          <cell r="C363" t="str">
            <v>湖北特发政务服务有限公司经开分公司</v>
          </cell>
          <cell r="D363" t="str">
            <v>91420100MAE01HK60A</v>
          </cell>
          <cell r="E363" t="str">
            <v>湖北省武汉市武汉经济技术开发区22MB地块湖北文创科技企业孵化器（集-WCKJ-B1462）</v>
          </cell>
        </row>
        <row r="363">
          <cell r="G363" t="str">
            <v>王志春</v>
          </cell>
          <cell r="H363" t="str">
            <v>430723197901033219</v>
          </cell>
          <cell r="I363" t="str">
            <v>李敏19971055632 </v>
          </cell>
          <cell r="J363" t="str">
            <v>民营</v>
          </cell>
          <cell r="K363" t="str">
            <v>/</v>
          </cell>
          <cell r="L363" t="str">
            <v>/</v>
          </cell>
          <cell r="M363" t="str">
            <v>武经开审批备字〔2025〕02002号</v>
          </cell>
          <cell r="N363" t="str">
            <v>为劳动者介绍用人单位、为用人单位推荐劳动者、为用人单位和个人提供职业介绍信息服务、根据国家有关规定从事互联网人力资源信息服务、组织开展现场招聘会、开展网络招聘、开展高级人才寻访服务</v>
          </cell>
        </row>
        <row r="364">
          <cell r="C364" t="str">
            <v>武汉优才经纬企业服务有限公司</v>
          </cell>
          <cell r="D364" t="str">
            <v>91420100MAEE11BA51</v>
          </cell>
          <cell r="E364" t="str">
            <v>湖北省武汉市武汉经济技术开发区19C2地块武汉经开未来城C幢8层26号</v>
          </cell>
        </row>
        <row r="364">
          <cell r="G364" t="str">
            <v>祝力</v>
          </cell>
          <cell r="H364" t="str">
            <v>420115198706277939</v>
          </cell>
          <cell r="I364" t="str">
            <v>18827393309祝力 13720159373易齐亮</v>
          </cell>
          <cell r="J364" t="str">
            <v>民营</v>
          </cell>
          <cell r="K364" t="str">
            <v>（鄂）人服证字[2025]第0108003213号</v>
          </cell>
          <cell r="L364">
            <v>32</v>
          </cell>
          <cell r="M364" t="str">
            <v>武经开审批准字〔2025〕01142号</v>
          </cell>
          <cell r="N364" t="str">
            <v>为用人单位推荐劳动者 、为劳动者介绍用人单位、组织开展招聘会 、开展网络招聘服务（从事网络招聘服务的，还应当依法取得电信业务经营许可证）、开展高级人才寻访（猎头）服务。</v>
          </cell>
        </row>
        <row r="365">
          <cell r="C365" t="str">
            <v>武汉精诚汇众人力资源服务有限公司经开分公司</v>
          </cell>
          <cell r="D365" t="str">
            <v>91420100MAEF179T54</v>
          </cell>
          <cell r="E365" t="str">
            <v>湖北省武汉市武汉经济技术开发区19C2地块武汉经开未来城C栋2层创业斑马众创空间（集-CYBM-275）</v>
          </cell>
        </row>
        <row r="365">
          <cell r="G365" t="str">
            <v>石赛</v>
          </cell>
          <cell r="H365" t="str">
            <v>421281198503171915</v>
          </cell>
          <cell r="I365" t="str">
            <v>18986284785刘栓 15899869829石赛</v>
          </cell>
          <cell r="J365" t="str">
            <v>民营</v>
          </cell>
          <cell r="K365" t="str">
            <v>/</v>
          </cell>
          <cell r="L365" t="str">
            <v>/</v>
          </cell>
          <cell r="M365" t="str">
            <v>武经开审批备字〔2025〕02003号</v>
          </cell>
          <cell r="N365" t="str">
            <v>为用人单位推荐劳动者 、为劳动者介绍用人单位、组织开展招聘会 、开展网络招聘服务（从事网络招聘服务的，还应当依法取得电信业务经营许可证）、开展高级人才寻访（猎头）服务。</v>
          </cell>
        </row>
        <row r="366">
          <cell r="C366" t="str">
            <v>湖北省盛弘优才人力资源有限公司</v>
          </cell>
          <cell r="D366" t="str">
            <v>91420100MAD0A1AJ75</v>
          </cell>
          <cell r="E366" t="str">
            <v>湖北省武汉市武汉经济技术开发区沌口街道太子湖路266号创谷科技楼T-CCCG-3068</v>
          </cell>
        </row>
        <row r="366">
          <cell r="G366" t="str">
            <v>李龙</v>
          </cell>
          <cell r="H366" t="str">
            <v>610427199601041315</v>
          </cell>
          <cell r="I366" t="str">
            <v>李龙18821757306    陈舜13212710010</v>
          </cell>
          <cell r="J366" t="str">
            <v>民营</v>
          </cell>
          <cell r="K366" t="str">
            <v>（鄂）人服证字[2025]第0108003113号</v>
          </cell>
          <cell r="L366">
            <v>31</v>
          </cell>
          <cell r="M366" t="str">
            <v>武经开审批准字〔2025〕01141号</v>
          </cell>
          <cell r="N366" t="str">
            <v>为用人单位推荐劳动者 、为劳动者介绍用人单位、组织开展招聘会 、开展网络招聘服务（从事网络招聘服务的，还应当依法取得电信业务经营许可证）、开展高级人才寻访（猎头）服务。</v>
          </cell>
        </row>
        <row r="367">
          <cell r="C367" t="str">
            <v>湖北喜扬人力资源服务有限公司</v>
          </cell>
          <cell r="D367" t="str">
            <v>91420100MAEEHMPQXA</v>
          </cell>
          <cell r="E367" t="str">
            <v>湖北省武汉市武汉经济技术开发区2MA地块办公及生产用房(东方工业园5号楼)(集-HCY-GK5#T42)</v>
          </cell>
        </row>
        <row r="367">
          <cell r="G367" t="str">
            <v>杨文</v>
          </cell>
          <cell r="H367" t="str">
            <v>411523199705032417</v>
          </cell>
          <cell r="I367" t="str">
            <v>18637649996杨文 15927579198张尧尧 </v>
          </cell>
          <cell r="J367" t="str">
            <v>民营</v>
          </cell>
          <cell r="K367" t="str">
            <v>（鄂）人服证字[2025]第0108003313号</v>
          </cell>
          <cell r="L367">
            <v>33</v>
          </cell>
          <cell r="M367" t="str">
            <v>武经开审批准字〔2025〕01151号</v>
          </cell>
          <cell r="N367" t="str">
            <v>为用人单位推荐劳动者 、为劳动者介绍用人单位、组织开展招聘会 、开展网络招聘服务（从事网络招聘服务的，还应当依法取得电信业务经营许可证）、开展高级人才寻访（猎头）服务。</v>
          </cell>
        </row>
        <row r="368">
          <cell r="C368" t="str">
            <v>武汉德行天下物流科技有限公司</v>
          </cell>
          <cell r="D368" t="str">
            <v>91420100MA49KGA09A</v>
          </cell>
          <cell r="E368" t="str">
            <v>湖北省武汉市武汉经济技术开发区Ⅰ-3、Ⅰ-4、Ⅰ-5二层S12室（创业路34附1号）</v>
          </cell>
        </row>
        <row r="368">
          <cell r="G368" t="str">
            <v>肖传明</v>
          </cell>
          <cell r="H368" t="str">
            <v>420121197509194336</v>
          </cell>
          <cell r="I368" t="str">
            <v>18627953173肖传明 18627970672魏婷</v>
          </cell>
          <cell r="J368" t="str">
            <v>民营</v>
          </cell>
          <cell r="K368" t="str">
            <v>（鄂）人服证字[2025]第0108003413号</v>
          </cell>
          <cell r="L368">
            <v>34</v>
          </cell>
          <cell r="M368" t="str">
            <v>武经开审批准字〔2025〕01152号</v>
          </cell>
          <cell r="N368" t="str">
            <v>为用人单位推荐劳动者 、为劳动者介绍用人单位、组织开展招聘会 、开展网络招聘服务（从事网络招聘服务的，还应当依法取得电信业务经营许可证）、开展高级人才寻访（猎头）服务。</v>
          </cell>
        </row>
        <row r="369">
          <cell r="C369" t="str">
            <v>武汉平洋人力资源服务有限公司</v>
          </cell>
          <cell r="D369" t="str">
            <v>91420100MA49QC4B2P</v>
          </cell>
          <cell r="E369" t="str">
            <v>湖北省武汉市武汉经济技术开发区2MA地块办公及生产用房（东方工业园5号楼）（集-HCY-GK5#T47）</v>
          </cell>
          <cell r="F369" t="str">
            <v>东方工业园5号楼3楼312</v>
          </cell>
          <cell r="G369" t="str">
            <v>徐亚雄</v>
          </cell>
          <cell r="H369" t="str">
            <v>421125198308253732</v>
          </cell>
          <cell r="I369" t="str">
            <v>13409706717徐亚雄 18827307638张大建</v>
          </cell>
          <cell r="J369" t="str">
            <v>民营</v>
          </cell>
          <cell r="K369" t="str">
            <v>（鄂）人服证字[2025]第0108003513号</v>
          </cell>
          <cell r="L369">
            <v>35</v>
          </cell>
          <cell r="M369" t="str">
            <v>武经开审批准字〔2025〕01160号</v>
          </cell>
          <cell r="N369" t="str">
            <v>为用人单位推荐劳动者 、为劳动者介绍用人单位、组织开展招聘会 、开展网络招聘服务（从事网络招聘服务的，还应当依法取得电信业务经营许可证）、开展高级人才寻访（猎头）服务。</v>
          </cell>
        </row>
        <row r="370">
          <cell r="C370" t="str">
            <v>胜扬人力资源（武汉）有限公司</v>
          </cell>
          <cell r="D370" t="str">
            <v>91420100MAEKXUY68K</v>
          </cell>
          <cell r="E370" t="str">
            <v>湖北省武汉市武汉经济技术开发区12C2地块经开万达广场二期6栋4层8室C08</v>
          </cell>
        </row>
        <row r="370">
          <cell r="G370" t="str">
            <v>陈东</v>
          </cell>
          <cell r="H370" t="str">
            <v>420323198901256712</v>
          </cell>
          <cell r="I370" t="str">
            <v>18086018907陈东 15927412909胡开庭</v>
          </cell>
          <cell r="J370" t="str">
            <v>民营</v>
          </cell>
          <cell r="K370" t="str">
            <v>（鄂）人服证字[2025]第0108003613号</v>
          </cell>
          <cell r="L370">
            <v>36</v>
          </cell>
          <cell r="M370" t="str">
            <v>武经开审批准字〔2025〕01173号</v>
          </cell>
          <cell r="N370" t="str">
            <v>为用人单位推荐劳动者 、为劳动者介绍用人单位、组织开展招聘会 、开展网络招聘服务（从事网络招聘服务的，还应当依法取得电信业务经营许可证）、开展高级人才寻访（猎头）服务。</v>
          </cell>
        </row>
        <row r="371">
          <cell r="C371" t="str">
            <v>武汉安啦安啦物流有限公司</v>
          </cell>
          <cell r="D371" t="str">
            <v>91420100MAECBT1Y70</v>
          </cell>
          <cell r="E371" t="str">
            <v>湖北省武汉市武汉经济技术开发区19C2地块武汉经开未来城B栋12层21室-1室</v>
          </cell>
        </row>
        <row r="371">
          <cell r="G371" t="str">
            <v>崔龙</v>
          </cell>
          <cell r="H371" t="str">
            <v>420302198812010719</v>
          </cell>
          <cell r="I371" t="str">
            <v>18707101295崔龙</v>
          </cell>
          <cell r="J371" t="str">
            <v>民营</v>
          </cell>
          <cell r="K371" t="str">
            <v>（鄂）人服证字[2025]第0108003713号</v>
          </cell>
          <cell r="L371">
            <v>37</v>
          </cell>
          <cell r="M371" t="str">
            <v>武经开审批准字〔2025〕01175号</v>
          </cell>
          <cell r="N371" t="str">
            <v>为用人单位推荐劳动者 、为劳动者介绍用人单位、组织开展招聘会 、开展网络招聘服务（从事网络招聘服务的，还应当依法取得电信业务经营许可证）、开展高级人才寻访（猎头）服务。</v>
          </cell>
        </row>
        <row r="372">
          <cell r="C372" t="str">
            <v>武汉经纬达管理咨询有限公司</v>
          </cell>
          <cell r="D372" t="str">
            <v>91420105MAE5XBAK4K</v>
          </cell>
          <cell r="E372" t="str">
            <v>湖北省武汉市武汉经济技术开发区206M地块武汉设计产业园1栋16层3室</v>
          </cell>
          <cell r="F372" t="str">
            <v>/</v>
          </cell>
          <cell r="G372" t="str">
            <v>陈水萍</v>
          </cell>
          <cell r="H372" t="str">
            <v>421125198608251341</v>
          </cell>
          <cell r="I372" t="str">
            <v>13437284385陈水萍 15871391187吴洪波</v>
          </cell>
          <cell r="J372" t="str">
            <v>民营</v>
          </cell>
          <cell r="K372" t="str">
            <v>（鄂）人服证字[2025]第0108003813号</v>
          </cell>
          <cell r="L372">
            <v>38</v>
          </cell>
          <cell r="M372" t="str">
            <v>武经开审批准字〔2025〕01183号</v>
          </cell>
          <cell r="N372" t="str">
            <v>为用人单位推荐劳动者 、为劳动者介绍用人单位、组织开展招聘会 、开展网络招聘服务（从事网络招聘服务的，还应当依法取得电信业务经营许可证）、开展高级人才寻访（猎头）服务。</v>
          </cell>
        </row>
        <row r="373">
          <cell r="C373" t="str">
            <v>湖北汉东石油工程有限公司</v>
          </cell>
          <cell r="D373" t="str">
            <v>91420113MAC4535C8C</v>
          </cell>
          <cell r="E373" t="str">
            <v>湖北省武汉市武汉经济技术开发区17C1地块东合中心二期D栋11层05号</v>
          </cell>
          <cell r="F373" t="str">
            <v>/</v>
          </cell>
          <cell r="G373" t="str">
            <v>张四维</v>
          </cell>
          <cell r="H373" t="str">
            <v>34242619831113421X</v>
          </cell>
          <cell r="I373" t="str">
            <v>18171766775张四维 18071500038孟晴晴</v>
          </cell>
          <cell r="J373" t="str">
            <v>民营</v>
          </cell>
          <cell r="K373" t="str">
            <v>（鄂）人服证字[2025]第0108004013号</v>
          </cell>
          <cell r="L373">
            <v>40</v>
          </cell>
          <cell r="M373" t="str">
            <v>武经开审批准字〔2025〕01191号</v>
          </cell>
          <cell r="N373" t="str">
            <v>为用人单位推荐劳动者 、为劳动者介绍用人单位、组织开展招聘会 、开展网络招聘服务（从事网络招聘服务的，还应当依法取得电信业务经营许可证）、开展高级人才寻访（猎头）服务。</v>
          </cell>
        </row>
        <row r="374">
          <cell r="C374" t="str">
            <v>湖北驰信人力资源服务有限公司</v>
          </cell>
          <cell r="D374" t="str">
            <v>91420107MABM5D8E5E</v>
          </cell>
          <cell r="E374" t="str">
            <v>湖北省武汉市武汉经济技术开发区车城东路10号创思汇科技大厦【T-CSH-803-2】室</v>
          </cell>
          <cell r="F374" t="str">
            <v>创思汇科技大厦8楼803</v>
          </cell>
          <cell r="G374" t="str">
            <v>廖美衡</v>
          </cell>
          <cell r="H374" t="str">
            <v>422201199209111894</v>
          </cell>
          <cell r="I374" t="str">
            <v>13125123504廖美衡 15527916701熊利文</v>
          </cell>
          <cell r="J374" t="str">
            <v>民营</v>
          </cell>
          <cell r="K374" t="str">
            <v>（鄂）人服证字[2025]第0108003923号</v>
          </cell>
          <cell r="L374" t="str">
            <v>39（未修改办理程序编号，重新编号）旧号：（鄂）人服证字[2025]第0108003913号</v>
          </cell>
          <cell r="M374" t="str">
            <v>武经开审批准字〔2025〕01187号</v>
          </cell>
          <cell r="N374" t="str">
            <v>为用人单位推荐劳动者 、为劳动者介绍用人单位、组织开展招聘会 、开展网络招聘服务（从事网络招聘服务的，还应当依法取得电信业务经营许可证）、开展高级人才寻访（猎头）服务。</v>
          </cell>
        </row>
        <row r="375">
          <cell r="C375" t="str">
            <v>湖北人信企业管理有限公司</v>
          </cell>
          <cell r="D375" t="str">
            <v>91420100MAEGE2HX7X</v>
          </cell>
          <cell r="E375" t="str">
            <v>湖北省武汉市武汉经济技术开发区经开万达广场B区第S5-2幢27层B2-15号房</v>
          </cell>
          <cell r="F375" t="str">
            <v>/</v>
          </cell>
          <cell r="G375" t="str">
            <v>徐正阳</v>
          </cell>
          <cell r="H375" t="str">
            <v>41282119920101579X</v>
          </cell>
          <cell r="I375" t="str">
            <v>18140518089徐正阳</v>
          </cell>
          <cell r="J375" t="str">
            <v>民营</v>
          </cell>
          <cell r="K375" t="str">
            <v>（鄂）人服证字[2025]第0108004113号</v>
          </cell>
          <cell r="L375">
            <v>41</v>
          </cell>
          <cell r="M375" t="str">
            <v>武经开审批准字〔2025〕01192号</v>
          </cell>
          <cell r="N375" t="str">
            <v>为用人单位推荐劳动者 、为劳动者介绍用人单位、组织开展招聘会 、开展网络招聘服务（从事网络招聘服务的，还应当依法取得电信业务经营许可证）、开展高级人才寻访（猎头）服务。</v>
          </cell>
        </row>
        <row r="376">
          <cell r="C376" t="str">
            <v>湖北强盛英才人才科技有限公司</v>
          </cell>
          <cell r="D376" t="str">
            <v>91420107MACJFAHF6U</v>
          </cell>
          <cell r="E376" t="str">
            <v>湖北省武汉市武汉经济技术开发区2MA地块办公及生产用房（东方工业园5号楼）（集-HCY-GK5#T56）</v>
          </cell>
          <cell r="F376" t="str">
            <v>东方工业园5号楼二楼202</v>
          </cell>
          <cell r="G376" t="str">
            <v>鲁志文</v>
          </cell>
          <cell r="H376" t="str">
            <v>429005199207276717</v>
          </cell>
          <cell r="I376" t="str">
            <v>18696300727鲁志文 18827307638张大建</v>
          </cell>
          <cell r="J376" t="str">
            <v>民营</v>
          </cell>
          <cell r="K376" t="str">
            <v>（鄂）人服证字[2025]第0108004213号</v>
          </cell>
          <cell r="L376">
            <v>42</v>
          </cell>
          <cell r="M376" t="str">
            <v>武经开审批准字〔2025〕01197号</v>
          </cell>
          <cell r="N376" t="str">
            <v>为用人单位推荐劳动者 、为劳动者介绍用人单位、组织开展招聘会 、开展网络招聘服务（从事网络招聘服务的，还应当依法取得电信业务经营许可证）、开展高级人才寻访（猎头）服务。</v>
          </cell>
        </row>
        <row r="377">
          <cell r="C377" t="str">
            <v>湖北恒睿人力资源有限公司</v>
          </cell>
          <cell r="D377" t="str">
            <v>91420100MAEJFA0W0D</v>
          </cell>
          <cell r="E377" t="str">
            <v>湖北省武汉市武汉经济技术开发区22MB地块厂房（车城北路5号）5层B区B509号</v>
          </cell>
          <cell r="F377" t="str">
            <v>/</v>
          </cell>
          <cell r="G377" t="str">
            <v>马睿</v>
          </cell>
          <cell r="H377" t="str">
            <v>421081200209190639</v>
          </cell>
          <cell r="I377" t="str">
            <v>15807216069马睿 13545233902李军</v>
          </cell>
          <cell r="J377" t="str">
            <v>民营</v>
          </cell>
          <cell r="K377" t="str">
            <v>（鄂）人服证字[2025]第0108004313号</v>
          </cell>
          <cell r="L377">
            <v>43</v>
          </cell>
          <cell r="M377" t="str">
            <v>武经开审批准字〔2025〕01209号</v>
          </cell>
          <cell r="N377" t="str">
            <v>为用人单位推荐劳动者 、为劳动者介绍用人单位、组织开展招聘会 、开展网络招聘服务（从事网络招聘服务的，还应当依法取得电信业务经营许可证）、开展高级人才寻访（猎头）服务。</v>
          </cell>
        </row>
        <row r="378">
          <cell r="C378" t="str">
            <v>武汉企慧优人力资源有限公司</v>
          </cell>
          <cell r="D378" t="str">
            <v>91420107MA4F2YTL8W</v>
          </cell>
          <cell r="E378" t="str">
            <v>湖北省武汉市武汉经济技术开发区2MA地块办公及生产用房（东方工业园5号楼）（集-HCY-GK5#T62)</v>
          </cell>
          <cell r="F378" t="str">
            <v>东方工业园5号楼三楼314</v>
          </cell>
          <cell r="G378" t="str">
            <v>丁蓉</v>
          </cell>
          <cell r="H378" t="str">
            <v>421281198605091924</v>
          </cell>
          <cell r="I378" t="str">
            <v>15827134048丁蓉 18827307638张大建</v>
          </cell>
          <cell r="J378" t="str">
            <v>民营</v>
          </cell>
          <cell r="K378" t="str">
            <v>（鄂）人服证字[2025]第0108004423号</v>
          </cell>
          <cell r="L378">
            <v>44</v>
          </cell>
          <cell r="M378" t="str">
            <v>武经开审批准字〔2025〕01225号</v>
          </cell>
          <cell r="N378" t="str">
            <v>为用人单位推荐劳动者 、为劳动者介绍用人单位、组织开展招聘会 、开展网络招聘服务（从事网络招聘服务的，还应当依法取得电信业务经营许可证）、开展高级人才寻访（猎头）服务。</v>
          </cell>
        </row>
        <row r="379">
          <cell r="C379" t="str">
            <v>武汉初新人力资源有限公司</v>
          </cell>
          <cell r="D379" t="str">
            <v>91420105MA7KUWN211</v>
          </cell>
          <cell r="E379" t="str">
            <v>湖北省武汉市武汉经济技术开发区12C2地块武汉经开万达广场二期6栋4层404-1</v>
          </cell>
          <cell r="F379" t="str">
            <v>经开万达广场二期6栋4层404-1</v>
          </cell>
          <cell r="G379" t="str">
            <v>黄静</v>
          </cell>
          <cell r="H379" t="str">
            <v>420105198601161662</v>
          </cell>
          <cell r="I379" t="str">
            <v>18108620299黄静13100742776游晨</v>
          </cell>
          <cell r="J379" t="str">
            <v>民营</v>
          </cell>
          <cell r="K379" t="str">
            <v>（鄂）人服证字[2025]第0108004513号</v>
          </cell>
          <cell r="L379">
            <v>45</v>
          </cell>
          <cell r="M379" t="str">
            <v>武经开审批准字〔2025〕01232号</v>
          </cell>
          <cell r="N379" t="str">
            <v>为用人单位推荐劳动者 、为劳动者介绍用人单位、组织开展招聘会 、开展网络招聘服务（从事网络招聘服务的，还应当依法取得电信业务经营许可证）、开展高级人才寻访（猎头）服务。</v>
          </cell>
        </row>
        <row r="380">
          <cell r="C380" t="str">
            <v>湖北渡舟人力资源有限公司</v>
          </cell>
          <cell r="D380" t="str">
            <v>91420106MA4K2N3Q8G</v>
          </cell>
          <cell r="E380" t="str">
            <v>湖北省武汉市武汉经济技术开发区零部件加工区Ⅲ-6地块（创业三路37号）二楼(T-CYB-B203)</v>
          </cell>
          <cell r="F380" t="str">
            <v>创业三路37号二楼203</v>
          </cell>
          <cell r="G380" t="str">
            <v>王锋</v>
          </cell>
          <cell r="H380" t="str">
            <v>422431197502156813</v>
          </cell>
          <cell r="I380" t="str">
            <v>15527320118熊愿</v>
          </cell>
          <cell r="J380" t="str">
            <v>民营</v>
          </cell>
          <cell r="K380" t="str">
            <v>（鄂）人服证字[2025]第0108004623号</v>
          </cell>
          <cell r="L380">
            <v>46</v>
          </cell>
          <cell r="M380" t="str">
            <v>武经开审批准字〔2025〕01233号</v>
          </cell>
          <cell r="N380" t="str">
            <v>为用人单位推荐劳动者 、为劳动者介绍用人单位、组织开展招聘会 、开展网络招聘服务（从事网络招聘服务的，还应当依法取得电信业务经营许可证）、开展高级人才寻访（猎头）服务。</v>
          </cell>
        </row>
        <row r="381">
          <cell r="C381" t="str">
            <v>湖北薪联人力资源有限公司</v>
          </cell>
          <cell r="D381" t="str">
            <v>91420113MAELG06K0M</v>
          </cell>
          <cell r="E381" t="str">
            <v>湖北省武汉市汉南区纱帽街汉南大道1074号（原廖家堡）1层</v>
          </cell>
          <cell r="F381" t="str">
            <v>/</v>
          </cell>
          <cell r="G381" t="str">
            <v>叶秀文</v>
          </cell>
          <cell r="H381" t="str">
            <v>420982197810060042</v>
          </cell>
          <cell r="I381" t="str">
            <v>15392965901 叶秀文</v>
          </cell>
          <cell r="J381" t="str">
            <v>民营</v>
          </cell>
          <cell r="K381" t="str">
            <v>（鄂）人服证字[2025]第0108004713号</v>
          </cell>
          <cell r="L381">
            <v>47</v>
          </cell>
          <cell r="M381" t="str">
            <v>武经开审批准字〔2025〕01234号</v>
          </cell>
          <cell r="N381" t="str">
            <v>为用人单位推荐劳动者 、为劳动者介绍用人单位、组织开展招聘会 、开展网络招聘服务（从事网络招聘服务的，还应当依法取得电信业务经营许可证）、开展高级人才寻访（猎头）服务。</v>
          </cell>
        </row>
        <row r="382">
          <cell r="C382" t="str">
            <v>武汉兴航人力资源服务有限公司</v>
          </cell>
          <cell r="D382" t="str">
            <v>91420113MAD1UQ7Y9X</v>
          </cell>
          <cell r="E382" t="str">
            <v>湖北省武汉市汉南区纱帽街薇湖路119号1层</v>
          </cell>
          <cell r="F382" t="str">
            <v>/</v>
          </cell>
          <cell r="G382" t="str">
            <v>宋航</v>
          </cell>
          <cell r="H382" t="str">
            <v>420113199208171519</v>
          </cell>
          <cell r="I382" t="str">
            <v>18302726754宋航 18627875917杜毛毛</v>
          </cell>
          <cell r="J382" t="str">
            <v>民营</v>
          </cell>
          <cell r="K382" t="str">
            <v>（鄂）人服证字[2025]第0108004813号</v>
          </cell>
          <cell r="L382">
            <v>48</v>
          </cell>
          <cell r="M382" t="str">
            <v>武经开审批准字〔2025〕01250号</v>
          </cell>
          <cell r="N382" t="str">
            <v>为用人单位推荐劳动者 、为劳动者介绍用人单位、组织开展招聘会 、开展网络招聘服务（从事网络招聘服务的，还应当依法取得电信业务经营许可证）、开展高级人才寻访（猎头）服务。</v>
          </cell>
        </row>
        <row r="383">
          <cell r="C383" t="str">
            <v>湖北欣博悦人力资源管理有限公司</v>
          </cell>
          <cell r="D383" t="str">
            <v>91420107MA7L9LBA7P</v>
          </cell>
          <cell r="E383" t="str">
            <v>湖北省武汉市武汉经济技术开发区11R2地块博艺路A栋一楼商铺1附7号</v>
          </cell>
          <cell r="F383" t="str">
            <v>/</v>
          </cell>
          <cell r="G383" t="str">
            <v>谌金芬</v>
          </cell>
          <cell r="H383" t="str">
            <v>420116198311020422</v>
          </cell>
          <cell r="I383" t="str">
            <v>15927663462张梨 18428086723谌金芬</v>
          </cell>
          <cell r="J383" t="str">
            <v>民营</v>
          </cell>
          <cell r="K383" t="str">
            <v>（鄂）人服证字[2025]第0108004923号</v>
          </cell>
          <cell r="L383" t="str">
            <v>49 青山区迁入，重新编号</v>
          </cell>
          <cell r="M383" t="str">
            <v>武经开审批准字〔2025〕01258号</v>
          </cell>
          <cell r="N383" t="str">
            <v>为用人单位推荐劳动者 、为劳动者介绍用人单位、组织开展招聘会 、开展网络招聘服务（从事网络招聘服务的，还应当依法取得电信业务经营许可证）、开展高级人才寻访（猎头）服务。</v>
          </cell>
        </row>
        <row r="384">
          <cell r="C384" t="str">
            <v>湖北国华港创教育科技有限公司</v>
          </cell>
          <cell r="D384" t="str">
            <v>91420100MABLYT326G</v>
          </cell>
          <cell r="E384" t="str">
            <v>湖北省武汉市武汉经济技术开发区2MA地块办公及生产用房(东方工业园5号楼)(集-HCY-GK5#T55)</v>
          </cell>
          <cell r="F384" t="str">
            <v>东方工业园5号楼三楼303</v>
          </cell>
          <cell r="G384" t="str">
            <v>张兆岩</v>
          </cell>
          <cell r="H384" t="str">
            <v>420111198201227316</v>
          </cell>
          <cell r="I384" t="str">
            <v>13871138266张兆岩  13986194315肖珩</v>
          </cell>
          <cell r="J384" t="str">
            <v>民营</v>
          </cell>
          <cell r="K384" t="str">
            <v>（鄂）人服证字[2025]第0108005013号</v>
          </cell>
          <cell r="L384">
            <v>50</v>
          </cell>
          <cell r="M384" t="str">
            <v>武经开审批准字〔2025〕01259号</v>
          </cell>
          <cell r="N384" t="str">
            <v>为用人单位推荐劳动者 、为劳动者介绍用人单位、组织开展招聘会 、开展网络招聘服务（从事网络招聘服务的，还应当依法取得电信业务经营许可证）、开展高级人才寻访（猎头）服务。</v>
          </cell>
        </row>
        <row r="385">
          <cell r="C385" t="str">
            <v>湖北妍创环境服务有限公司</v>
          </cell>
          <cell r="D385" t="str">
            <v>91420113MA49PQHT54</v>
          </cell>
          <cell r="E385" t="str">
            <v>武汉市汉南区纱帽街兴城大道288号（10）</v>
          </cell>
          <cell r="F385" t="str">
            <v>3楼313</v>
          </cell>
          <cell r="G385" t="str">
            <v>况元华</v>
          </cell>
          <cell r="H385" t="str">
            <v>420101195909090320</v>
          </cell>
          <cell r="I385" t="str">
            <v>15337225757况元华  13720159373易齐亮</v>
          </cell>
          <cell r="J385" t="str">
            <v>民营</v>
          </cell>
          <cell r="K385" t="str">
            <v>（鄂）人服证字[2025]第0108005113号</v>
          </cell>
          <cell r="L385">
            <v>51</v>
          </cell>
          <cell r="M385" t="str">
            <v>武经开审批准字〔2025〕01274号</v>
          </cell>
          <cell r="N385" t="str">
            <v>为用人单位推荐劳动者 、为劳动者介绍用人单位、组织开展招聘会 、开展网络招聘服务（从事网络招聘服务的，还应当依法取得电信业务经营许可证）、开展高级人才寻访（猎头）服务。</v>
          </cell>
        </row>
        <row r="386">
          <cell r="C386" t="str">
            <v>湖北盈派源食品供应链有限公司</v>
          </cell>
          <cell r="D386" t="str">
            <v>91420100MA49QQ6384</v>
          </cell>
          <cell r="E386" t="str">
            <v>湖北省武汉市武汉经济技术开发区立业路16号财富广场1栋14楼2室</v>
          </cell>
          <cell r="F386" t="str">
            <v>/</v>
          </cell>
          <cell r="G386" t="str">
            <v>胡灵杰</v>
          </cell>
          <cell r="H386" t="str">
            <v>420104198008132020</v>
          </cell>
          <cell r="I386" t="str">
            <v>13396040176周少丰</v>
          </cell>
          <cell r="J386" t="str">
            <v>民营</v>
          </cell>
          <cell r="K386" t="str">
            <v>（鄂）人服证字[2025]第0108005213号</v>
          </cell>
          <cell r="L386" t="str">
            <v>/</v>
          </cell>
          <cell r="M386" t="str">
            <v>武经开审批准字〔2025〕01279号</v>
          </cell>
          <cell r="N386" t="str">
            <v>一般项目：普通货物仓储服务（不含危险化学品等需许可审批的项目）,食品销售（仅销售预包装食品）,食用农产品批发,农副产品销售,人力资源服务（不含职业中介活动、劳务派遣服务）,日用百货销售,采购代理服务,食品用塑料包装容器工具制品销售,餐饮管理,物业管理,食用农产品零售,食品添加剂销售,未经加工的坚果、干果销售,市场营销策划,初级农产品收购,个人卫生用品销售,日用品销售,厨具卫具及日用杂品批发,厨具卫具及日用杂品零售,办公用品销售,计算机及办公设备维修,家用电器销售,服装服饰批发,服装服饰零售,五金产品批发,五金产品零售,技术服务、技术开发、技术咨询、技术交流、技术转让、技术推广,单位后勤管理服务,外卖递送服务,食用农产品初加工,农产品的生产、销售、加工、运输、贮藏及其他相关服务。（除许可业务外，可自主依法经营法律法规非禁止或限制的项目）许可项目：道路货物运输（不含危险货物）,城市配送运输服务（不含危险货物）,食品生产,食品销售,餐饮服务,职业中介活动。（依法须经批准的项目，经相关部门批准后方可开展经营活动，具体经营项目以相关部门批准文件或许可证件为准）</v>
          </cell>
        </row>
        <row r="387">
          <cell r="C387" t="str">
            <v>湖北中炀科技有限公司</v>
          </cell>
          <cell r="D387" t="str">
            <v>91420100MAD085366B</v>
          </cell>
          <cell r="E387" t="str">
            <v>湖北省武汉市武汉经济技术开发区民营科技工业园二区办公楼201室</v>
          </cell>
          <cell r="F387" t="str">
            <v>民营工业园二楼201</v>
          </cell>
          <cell r="G387" t="str">
            <v>李聪</v>
          </cell>
          <cell r="H387" t="str">
            <v>420101199009287070</v>
          </cell>
          <cell r="I387" t="str">
            <v>13349847188易家玲</v>
          </cell>
          <cell r="J387" t="str">
            <v>民营</v>
          </cell>
          <cell r="K387" t="str">
            <v>（鄂）人服证字[2025]第0108005313号</v>
          </cell>
          <cell r="L387" t="str">
            <v>/</v>
          </cell>
          <cell r="M387" t="str">
            <v>武经开审批准字〔2025〕01285号</v>
          </cell>
          <cell r="N387" t="str">
            <v>一般项目：新材料技术推广服务,电子元器件与机电组件设备制造,电子专用设备制造,电子元器件制造,其他电子器件制造,电子测量仪器制造,汽车零部件研发,软件开发,资源再生利用技术研发,网络技术服务,人力资源服务（不含职业中介活动、劳务派遣服务）,业务培训（不含教育培训、职业技能培训等需取得许可的培训）,劳务服务（不含劳务派遣）,网络与信息安全软件开发,薪酬管理服务。（除许可业务外，可自主依法经营法律法规非禁止或限制的项目）许可项目：职业中介活动。（依法须经批准的项目，经相关部门批准后方可开展经营活动，具体经营项目以相关部门批准文件或许可证件为准）</v>
          </cell>
        </row>
        <row r="388">
          <cell r="C388" t="str">
            <v>湖北车谷人力资源管理有限公司</v>
          </cell>
          <cell r="D388" t="str">
            <v>91420114MAE7X4704J</v>
          </cell>
          <cell r="E388" t="str">
            <v>湖北省武汉市武汉经济技术开发区沌阳大道385号通达伟业大厦3层3198室</v>
          </cell>
        </row>
        <row r="388">
          <cell r="G388" t="str">
            <v>彭已烈</v>
          </cell>
          <cell r="H388" t="str">
            <v>422429196904122038</v>
          </cell>
          <cell r="I388" t="str">
            <v>17302767122汪兰芬</v>
          </cell>
          <cell r="J388" t="str">
            <v>民营</v>
          </cell>
          <cell r="K388" t="str">
            <v>（鄂）人服证字[2025]第0108002213号</v>
          </cell>
        </row>
        <row r="388">
          <cell r="M388" t="str">
            <v>武经开审批准字〔2025〕01286号</v>
          </cell>
          <cell r="N388" t="str">
            <v>许可项目：职业中介活动,建筑劳务分包。（依法须经批准的项目，经相关部门批准后方可开展经营活动，具体经营项目以相关部门批准文件或许可证件为准）一般项目：人力资源服务（不含职业中介活动、劳务派遣服务）,业务培训（不含教育培训、职业技能培训等需取得许可的培训）,企业管理,企业管理咨询,工程管理服务,城市绿化管理,商务代理代办服务,对外承包工程,会议及展览服务,信息技术咨询服务,劳务服务（不含劳务派遣）,互联网销售（除销售需要许可的商品）,广告设计、代理,广告发布,品牌管理,物联网应用服务,信息咨询服务（不含许可类信息咨询服务）,租赁服务（不含许可类租赁服务）,机械设备租赁。（除许可业务外，可自主依法经营法律法规非禁止或限制的项目）</v>
          </cell>
        </row>
        <row r="389">
          <cell r="C389" t="str">
            <v>武汉博程人力资源有限公司</v>
          </cell>
          <cell r="D389" t="str">
            <v>91420114MA4KYMUY70</v>
          </cell>
        </row>
        <row r="389">
          <cell r="G389" t="str">
            <v>胡耀武</v>
          </cell>
        </row>
        <row r="389">
          <cell r="J389" t="str">
            <v>民营</v>
          </cell>
          <cell r="K389" t="str">
            <v>（鄂）人服证字[2021]第0108004713号</v>
          </cell>
        </row>
        <row r="389">
          <cell r="M389" t="str">
            <v>武经开审批准字〔2025〕01287号</v>
          </cell>
          <cell r="N389" t="str">
            <v>一般项目 : 人力资源服务（不含职业中介活动、劳务派遣服务）;劳务服务（不含劳务派遣）;生产线管理服务;家政服务;企业管理咨询;创业空间服务;单位后勤管理服务;电子产品销售;小微型客车租赁经营服务;包装服务;物业管理;承接档案服务外包;汽车零部件及配件制造。（除许可业务外，可自主依法经营法律法规非禁止或限制的项目）许可项目 : 劳务派遣服务;职业中介活动。（依法须经批准的项目，经相关部门批准后方可开展经营活动，具体经营项目以相关部门批准文件或许可证件为准）</v>
          </cell>
        </row>
        <row r="390">
          <cell r="C390" t="str">
            <v>武汉市特发政务企业服务有限公司</v>
          </cell>
          <cell r="D390" t="str">
            <v>91420113MAER7W2F85</v>
          </cell>
          <cell r="E390" t="str">
            <v>湖北省武汉市汉南区通用航空及卫星产业园特1号(25396)</v>
          </cell>
        </row>
        <row r="390">
          <cell r="G390" t="str">
            <v>朱坚胜</v>
          </cell>
          <cell r="H390" t="str">
            <v>445281198408073812</v>
          </cell>
          <cell r="I390" t="str">
            <v>19971055632李敏</v>
          </cell>
          <cell r="J390" t="str">
            <v>民营</v>
          </cell>
          <cell r="K390" t="str">
            <v>（鄂）人服证字[2025]第0108005413号</v>
          </cell>
          <cell r="L390" t="str">
            <v>/</v>
          </cell>
          <cell r="M390" t="str">
            <v>武经开审批准字〔2025〕01288号</v>
          </cell>
          <cell r="N390" t="str">
            <v>一般项目 : 人力资源服务（不含职业中介活动、劳务派遣服务）;劳务服务（不含劳务派遣）;会议及展览服务;项目策划与公关服务;信息咨询服务（不含许可类信息咨询服务）;承接档案服务外包;企业形象策划;国内贸易代理;商务代理代办服务;社会经济咨询服务;市场主体登记注册代理;财务咨询;税务服务;单位后勤管理服务;货物进出口;技术进出口;地理遥感信息服务;酒店管理;礼仪服务;业务培训（不含教育培训、职业技能培训等需取得许可的培训）;技术服务、技术开发、技术咨询、技术交流、技术转让、技术推广;商业综合体管理服务;园区管理服务;专业保洁、清洗、消毒服务;建筑物清洁服务;停车场服务;企业管理咨询;广告设计、代理;广告发布;广告制作;组织文化艺术交流活动;工程管理服务;物业管理;通讯设备销售;安防设备销售;软件开发;软件销售;计算机软硬件及辅助设备批发;计算机软硬件及辅助设备零售;计算机系统服务;信息系统集成服务;数据处理服务。（除许可业务外，可自主依法经营法律法规非禁止或限制的项目）许可项目 : 公章刻制;职业中介活动。（依法须经批准的项目，经相关部门批准后方可开展经营活动，具体经营项目以相关部门批准文件或许可证件为准）</v>
          </cell>
        </row>
        <row r="391">
          <cell r="C391" t="str">
            <v>武汉百思晨科技有限公司</v>
          </cell>
          <cell r="D391" t="str">
            <v>91420100MA4KR8APXE</v>
          </cell>
          <cell r="E391" t="str">
            <v>湖北省武汉经济技术开发区零部件加工区Ⅲ-6地块（创业三路37号）二楼（T-CYB-B204）</v>
          </cell>
          <cell r="F391" t="str">
            <v>创业三路37号二楼204</v>
          </cell>
          <cell r="G391" t="str">
            <v>孙圆圆</v>
          </cell>
          <cell r="H391" t="str">
            <v>421087198712285924</v>
          </cell>
          <cell r="I391" t="str">
            <v>13995665430谭丫丫</v>
          </cell>
          <cell r="J391" t="str">
            <v>民营</v>
          </cell>
          <cell r="K391" t="str">
            <v>（鄂）人服证字[2025]第0108005513号</v>
          </cell>
          <cell r="L391" t="str">
            <v>（鄂）人服证字[2024]第0102001323号</v>
          </cell>
          <cell r="M391" t="str">
            <v>武经开审批准字〔2025〕01290号</v>
          </cell>
          <cell r="N391" t="str">
            <v>一般项目 : 软件开发;人力资源服务（不含职业中介活动、劳务派遣服务）;日用百货销售;技术服务、技术开发、技术咨询、技术交流、技术转让、技术推广;数据处理和存储支持服务;电子产品销售;会议及展览服务;企业管理咨询;技术玻璃制品销售;仪器仪表修理;仪器仪表销售;家用电器销售;日用家电零售;日用电器修理;电子元器件与机电组件设备销售;光伏设备及元器件销售;办公设备耗材销售;互联网销售（除销售需要许可的商品）;服装辅料销售;社会经济咨询服务;销售代理;装卸搬运;智能物料搬运装备销售;物料搬运装备销售;小微型客车租赁经营服务。（除许可业务外，可自主依法经营法律法规非禁止或限制的项目）许可项目 : 职业中介活动;劳务派遣服务;建设工程施工;建筑劳务分包。（依法须经批准的项目，经相关部门批准后方可开展经营活动，具体经营项目以相关部门批准文件或许可证件为准）</v>
          </cell>
        </row>
        <row r="392">
          <cell r="C392" t="str">
            <v>湖北雨恒人力资源服务有限公司</v>
          </cell>
          <cell r="D392" t="str">
            <v>91420100MABNR2TL7R</v>
          </cell>
          <cell r="E392" t="str">
            <v>武汉经济技术开发区4W1地块（全力五路128号）综合楼3楼301,303室</v>
          </cell>
        </row>
        <row r="392">
          <cell r="G392" t="str">
            <v>聂忱</v>
          </cell>
          <cell r="H392" t="str">
            <v>420528199404120010</v>
          </cell>
          <cell r="I392" t="str">
            <v>15827426037殷臣冬</v>
          </cell>
          <cell r="J392" t="str">
            <v>民营</v>
          </cell>
          <cell r="K392" t="str">
            <v>（鄂）人服证字[2022]第0108003123号</v>
          </cell>
        </row>
        <row r="392">
          <cell r="M392" t="str">
            <v>武经开审批注字〔2025〕01024号</v>
          </cell>
          <cell r="N392" t="str">
            <v>许可项目：劳务派遣服务；职业中介活动（依法须经批准的项目，经相关部门批准后方可开展经营活动，具体经营项目以相关部门批准文件或许可证件为准）一般项目：人力资源服务（不含职业中介活动、劳务派遣服务）；企业管理咨询；信息咨询服务（不含许可类信息咨询服务）；会议及展览服务；家政服务；物业管理；普通货物仓储服务（不含危险化学品等需许可审批的项目）；装卸搬运；云计算装备技术服务；地理遥感信息服务；信息系统集成服务；信息技术咨询服务（除许可业务外，可自主依法经营法律法规非禁止或限制的项目）</v>
          </cell>
        </row>
        <row r="393">
          <cell r="C393" t="str">
            <v>湖北屹峰祥劳务服务有限公司</v>
          </cell>
          <cell r="D393" t="str">
            <v>91420100MA4K32UEX0</v>
          </cell>
          <cell r="E393" t="str">
            <v>武汉经济技术开发区3C2地块圣龙广场2栋13层10室</v>
          </cell>
        </row>
        <row r="393">
          <cell r="G393" t="str">
            <v>郭春艳</v>
          </cell>
          <cell r="H393" t="str">
            <v>420300196503212024</v>
          </cell>
          <cell r="I393" t="str">
            <v>13986293099易春华</v>
          </cell>
          <cell r="J393" t="str">
            <v>民营</v>
          </cell>
          <cell r="K393" t="str">
            <v>（鄂）人服证字[2020]第0108001213号</v>
          </cell>
          <cell r="L393" t="str">
            <v>420119C20012</v>
          </cell>
          <cell r="M393" t="str">
            <v>武经开审批准字〔2025〕01291号</v>
          </cell>
          <cell r="N393" t="str">
            <v>许可项目：劳务派遣服务；建筑劳务分包（依法须经批准的项目，经相关部门批准后方可开展经营活动，具体经营项目以相关部门批准文件或许可证件为准）一般项目：人力资源服务（不含职业中介活动、劳务派遣服务）；劳务服务（不含劳务派遣）；信息技术咨询服务；建筑物清洁服务；专业保洁、清洗、消毒服务；物业管理；酒店管理；总质量4.5吨及以下普通货运车辆道路货物运输（除网络货运和危险货物）；装卸搬运；汽车零部件及配件制造；汽车零配件零售；汽车零配件批发；通用设备修理；电子元器件制造；电子元器件零售；电子元器件批发；模具制造；模具销售；金属工具制造；金属工具销售；金属材料销售；化工产品销售（不含许可类化工产品）；农副产品销售；信息系统集成服务；塑料包装箱及容器制造；建筑用钢筋产品销售；物料搬运装备销售；劳动保护用品销售；城市绿化管理；住宅水电安装维护服务；卫生洁具销售；专用设备修理；电气设备修理（除许可业务外，可自主依法经营法律法规非禁止或限制的项目）</v>
          </cell>
        </row>
        <row r="394">
          <cell r="C394" t="str">
            <v>湖北神州英才人力资源服务有限公司</v>
          </cell>
          <cell r="D394" t="str">
            <v>91420100086633756D</v>
          </cell>
          <cell r="E394" t="str">
            <v>武汉经济技术开发区建银商务公馆第A座503-2室</v>
          </cell>
        </row>
        <row r="394">
          <cell r="G394" t="str">
            <v>胡成春</v>
          </cell>
          <cell r="H394" t="str">
            <v>510421197302156015</v>
          </cell>
          <cell r="I394" t="str">
            <v>13387609731熊玉婷</v>
          </cell>
          <cell r="J394" t="str">
            <v>民营</v>
          </cell>
          <cell r="K394" t="str">
            <v>（鄂）人服证字[2014]第0108000813号</v>
          </cell>
        </row>
        <row r="394">
          <cell r="M394" t="str">
            <v>武经开审批准字〔2025〕01293号</v>
          </cell>
          <cell r="N394" t="str">
            <v>许可项目 : 劳务派遣服务;职业中介活动。（依法须经批准的项目，经相关部门批准后方可开展经营活动，具体经营项目以相关部门批准文件或许可证件为准）一般项目 : 人力资源服务（不含职业中介活动、劳务派遣服务）;劳务服务（不含劳务派遣）;企业管理咨询;认证咨询;采购代理服务;办公服务;包装服务;餐饮管理;家政服务;物业管理;商业综合体管理服务;园区管理服务;住房租赁;园林绿化工程施工;专业保洁、清洗、消毒服务;建筑物清洁服务;承接档案服务外包;软件开发;信息系统集成服务;数据处理服务;技术服务、技术开发、技术咨询、技术交流、技术转让、技术推广;生产线管理服务;供应链管理服务;接受金融机构委托从事信息技术和流程外包服务（不含金融信息服务）;装卸搬运;塑料制品制造;汽车零部件及配件制造;电子元器件制造;机械零件、零部件加工。（除许可业务外，可自主依法经营法律法规非禁止或限制的项目）</v>
          </cell>
        </row>
        <row r="395">
          <cell r="C395" t="str">
            <v>武汉宇合国际人才资源服务有限公司</v>
          </cell>
          <cell r="D395" t="str">
            <v>91420100MACCB4UYXC</v>
          </cell>
          <cell r="E395" t="str">
            <v>湖北省武汉市武汉经济技术开发区海棠路55号联创科技中心1号楼乐客工场孵化器 (集-LKGC-B327)</v>
          </cell>
        </row>
        <row r="395">
          <cell r="G395" t="str">
            <v>舒邦进</v>
          </cell>
          <cell r="H395" t="str">
            <v>420122196602222815</v>
          </cell>
          <cell r="I395" t="str">
            <v>18672936178李维亭</v>
          </cell>
          <cell r="J395" t="str">
            <v>民营</v>
          </cell>
          <cell r="K395" t="str">
            <v>（鄂）人服证字[2023]第0108001023号</v>
          </cell>
        </row>
        <row r="395">
          <cell r="M395" t="str">
            <v>武经开审批注字〔2025〕01025号</v>
          </cell>
          <cell r="N395" t="str">
            <v>一般项目：人力资源服务（不含职业中介活动、劳务派遣服务）,技术服务、技术开发、技术咨询、技术交流、技术转让、技术推广。（除许可业务外，可自主依法经营法律法规非禁止或限制的项目）许可项目：职业中介活动。（依法须经批准的项目，经相关部门批准后方可开展经营活动，具体经营项目以相关部门批准文件或许可证件为准）</v>
          </cell>
        </row>
        <row r="396">
          <cell r="C396" t="str">
            <v>湖北职都汇企业管理咨询有限公司</v>
          </cell>
          <cell r="D396" t="str">
            <v>91420100MA49NCR29U</v>
          </cell>
          <cell r="E396" t="str">
            <v>武汉经济技术开发区武汉经开未来城第A幢1单元8层3号房</v>
          </cell>
        </row>
        <row r="396">
          <cell r="G396" t="str">
            <v>石明</v>
          </cell>
          <cell r="H396" t="str">
            <v>410381198703082530</v>
          </cell>
          <cell r="I396" t="str">
            <v>13972398009尹雄辉</v>
          </cell>
          <cell r="J396" t="str">
            <v>民营</v>
          </cell>
        </row>
        <row r="396">
          <cell r="L396" t="str">
            <v>420119C21010</v>
          </cell>
          <cell r="M396" t="str">
            <v>武经开审批注字〔2025〕01026号</v>
          </cell>
          <cell r="N396" t="str">
            <v>一般项目 : 企业管理咨询;人力资源服务（不含职业中介活动、劳务派遣服务）;会议及展览服务;汽车零部件及配件制造;汽车零配件零售;机械设备销售;机械设备租赁。（除许可业务外，可自主依法经营法律法规非禁止或限制的项目）</v>
          </cell>
        </row>
        <row r="397">
          <cell r="C397" t="str">
            <v>薪启航（武汉）人力资源管理有限公司</v>
          </cell>
          <cell r="D397" t="str">
            <v>91420113MACQDF1N9B</v>
          </cell>
          <cell r="E397" t="str">
            <v>湖北省武汉市汉南区通江二路哈工大机器人武汉产业基地项目研发楼153号</v>
          </cell>
        </row>
        <row r="397">
          <cell r="G397" t="str">
            <v>余娟丽</v>
          </cell>
          <cell r="H397" t="str">
            <v>91420113MACQDF1N9B</v>
          </cell>
          <cell r="I397" t="str">
            <v>18702790182王莉</v>
          </cell>
          <cell r="J397" t="str">
            <v>民营</v>
          </cell>
          <cell r="K397" t="str">
            <v>（鄂）人服证字[2023]第0108004223号</v>
          </cell>
        </row>
        <row r="397">
          <cell r="M397" t="str">
            <v>武经开审批准字〔2025〕01301号</v>
          </cell>
          <cell r="N397" t="str">
            <v>一般项目：人力资源服务（不含职业中介活动、劳务派遣服务）,劳务服务（不含劳务派遣）,停车场服务,企业管理咨询,企业管理,薪酬管理服务,软件外包服务,承接档案服务外包,网络技术服务,公共事业管理服务,信息技术咨询服务,信息咨询服务（不含许可类信息咨询服务）,单位后勤管理服务,社会经济咨询服务,包装服务,办公服务,物业管理,住房租赁,安全咨询服务,租赁服务（不含许可类租赁服务）,食品销售（仅销售预包装食品）,技术服务、技术开发、技术咨询、技术交流、技术转让、技术推广。（除许可业务外，可自主依法经营法律法规非禁止或限制的项目）许可项目：职业中介活动,劳务派遣服务。（依法须经批准的项目，经相关部门批准后方可开展经营活动，具体经营项目以相关部门批准文件或许可证件为准）</v>
          </cell>
        </row>
        <row r="398">
          <cell r="C398" t="str">
            <v>湖北领跑人才服务有限公司</v>
          </cell>
          <cell r="D398" t="str">
            <v>91420100MADMMEK9XC</v>
          </cell>
          <cell r="E398" t="str">
            <v>湖北省武汉市武汉经济技术开发区立业路16号金鑫大厦1单元10层、11层、12层(孵化器HPLM-B1129)</v>
          </cell>
        </row>
        <row r="398">
          <cell r="G398" t="str">
            <v>张航</v>
          </cell>
          <cell r="H398" t="str">
            <v>142731198608040310</v>
          </cell>
          <cell r="I398" t="str">
            <v>13720101014张志龙</v>
          </cell>
          <cell r="J398" t="str">
            <v>民营</v>
          </cell>
          <cell r="K398" t="str">
            <v>（鄂）人服证字[2024]第0108003613号</v>
          </cell>
        </row>
        <row r="398">
          <cell r="M398" t="str">
            <v>武经开审批准字〔2025〕01302号</v>
          </cell>
          <cell r="N398" t="str">
            <v>许可项目 : 劳务派遣服务;职业中介活动;建筑劳务分包;建设工程施工;建设工程设计。（依法须经批准的项目，经相关部门批准后方可开展经营活动，具体经营项目以相关部门批准文件或许可证件为准）一般项目 : 人力资源服务（不含职业中介活动、劳务派遣服务）;业务培训（不含教育培训、职业技能培训等需取得许可的培训）;信息咨询服务（不含许可类信息咨询服务）;劳务服务（不含劳务派遣）;生产线管理服务;企业管理咨询;物业管理;单位后勤管理服务;家政服务;装卸搬运;专业保洁、清洗、消毒服务;住房租赁;非居住房地产租赁;园林绿化工程施工;包装服务;汽车零配件批发;汽车零配件零售;机械零件、零部件销售;办公设备耗材销售;办公设备租赁服务;机械设备租赁;租赁服务（不含许可类租赁服务）;建筑工程机械与设备租赁;会议及展览服务;技术服务、技术开发、技术咨询、技术交流、技术转让、技术推广;打字复印;办公服务。（除许可业务外，可自主依法经营法律法规非禁止或限制的项目）</v>
          </cell>
        </row>
        <row r="399">
          <cell r="C399" t="str">
            <v>湖北瑞丰欣达建设工程有限公司</v>
          </cell>
          <cell r="D399" t="str">
            <v>91420113MA4KQJ1TXR</v>
          </cell>
          <cell r="E399" t="str">
            <v>湖北省武汉市武汉经济技术开发区沌口街道太子湖路266号创谷科技楼T-CCCG-5105</v>
          </cell>
        </row>
        <row r="399">
          <cell r="G399" t="str">
            <v>王胜新</v>
          </cell>
          <cell r="H399" t="str">
            <v>422201196203037415</v>
          </cell>
          <cell r="I399" t="str">
            <v>18672936178李维亭</v>
          </cell>
          <cell r="J399" t="str">
            <v>民营</v>
          </cell>
          <cell r="K399" t="str">
            <v>（鄂）人服证字[2025]第0108005613号</v>
          </cell>
          <cell r="L399" t="str">
            <v>/</v>
          </cell>
          <cell r="M399" t="str">
            <v>武经开审批准字〔2025〕01303号</v>
          </cell>
          <cell r="N399" t="str">
            <v>许可项目 : 建设工程施工;建设工程设计;建设工程施工（除核电站建设经营、民用机场建设）;建筑劳务分包;职业中介活动。（依法须经批准的项目，经相关部门批准后方可开展经营活动，具体经营项目以相关部门批准文件或许可证件为准）一般项目 : 轻质建筑材料销售;建筑材料销售;特种设备出租;机械设备租赁;劳务服务（不含劳务派遣）;人力资源服务（不含职业中介活动、劳务派遣服务）。（除许可业务外，可自主依法经营法律法规非禁止或限制的项目）</v>
          </cell>
        </row>
        <row r="400">
          <cell r="C400" t="str">
            <v>武汉职企通人力资源有限公司</v>
          </cell>
          <cell r="D400" t="str">
            <v>91420114MA49B61D1Y</v>
          </cell>
          <cell r="E400" t="str">
            <v>湖北省武汉市武汉经济技术开发区车城东路3号1楼车谷智创园（T-LSD-F123）</v>
          </cell>
        </row>
        <row r="400">
          <cell r="G400" t="str">
            <v>吴仲英</v>
          </cell>
          <cell r="H400" t="str">
            <v>420582196107032203</v>
          </cell>
          <cell r="I400" t="str">
            <v>17507101094陈方涛</v>
          </cell>
          <cell r="J400" t="str">
            <v>民营</v>
          </cell>
          <cell r="K400" t="str">
            <v>（鄂）人服证字[2020]第0108001413号</v>
          </cell>
          <cell r="L400" t="str">
            <v>/</v>
          </cell>
          <cell r="M400" t="str">
            <v>武经开审批准字〔2025〕01304号</v>
          </cell>
          <cell r="N400" t="str">
            <v>许可项目 : 职业中介活动;劳务派遣服务。（依法须经批准的项目，经相关部门批准后方可开展经营活动，具体经营项目以相关部门批准文件或许可证件为准）一般项目 : 企业管理;酒店管理;餐饮管理;公共事业管理服务;园区管理服务;单位后勤管理服务;人力资源服务（不含职业中介活动、劳务派遣服务）;包装服务;生产线管理服务;承接档案服务外包;企业管理咨询;电动汽车充电基础设施运营;特种作业人员安全技术培训;市政设施管理;城乡市容管理;城市绿化管理;环境卫生公共设施安装服务;家政服务;信息咨询服务（不含许可类信息咨询服务）;居民日常生活服务;咨询策划服务;专业保洁、清洗、消毒服务;自费出国留学中介服务;教育教学检测和评价活动;招生辅助服务;业务培训（不含教育培训、职业技能培训等需取得许可的培训）;个人互联网直播服务;电力电子元器件制造;电器辅件制造;燃气器具生产;五金产品制造;装卸搬运;普通货物仓储服务（不含危险化学品等需许可审批的项目）;港口货物装卸搬运活动;外卖递送服务;信息技术咨询服务;物业管理;物联网应用服务;互联网数据服务;基于云平台的业务外包服务;数字技术服务;数据处理服务;纸制品制造;薪酬管理服务;建筑物清洁服务。（除许可业务外，可自主依法经营法律法规非禁止或限制的项目）</v>
          </cell>
        </row>
        <row r="401">
          <cell r="C401" t="str">
            <v>武汉识众人力资源有限公司</v>
          </cell>
          <cell r="D401" t="str">
            <v>91420100MA49BC9K64</v>
          </cell>
          <cell r="E401" t="str">
            <v>武汉市汉南区纱帽街6-1-206地块庭瑞君悦观澜二期第S3号商业A区2层7号房</v>
          </cell>
        </row>
        <row r="401">
          <cell r="G401" t="str">
            <v>刘四红</v>
          </cell>
          <cell r="H401" t="str">
            <v>42242919700910062X</v>
          </cell>
          <cell r="I401" t="str">
            <v>15827426037殷臣冬18627048596刘四红</v>
          </cell>
          <cell r="J401" t="str">
            <v>民营</v>
          </cell>
          <cell r="K401" t="str">
            <v>（鄂）人服证字[2019]第0108002313号</v>
          </cell>
          <cell r="L401" t="str">
            <v>/</v>
          </cell>
          <cell r="M401" t="str">
            <v>武经开审批准字〔2025〕01307号</v>
          </cell>
          <cell r="N401" t="str">
            <v>一般项目 : 人力资源服务（不含职业中介活动、劳务派遣服务）;薪酬管理服务;劳务服务（不含劳务派遣）;企业管理;企业管理咨询;软件开发;信息咨询服务（不含许可类信息咨询服务）;信息技术咨询服务;财务咨询;技术服务、技术开发、技术咨询、技术交流、技术转让、技术推广;商务代理代办服务;个人商务服务;招投标代理服务;园林绿化工程施工;会议及展览服务;城市绿化管理;规划设计管理;专业保洁、清洗、消毒服务;家政服务;劳动保护用品销售;花卉绿植租借与代管理;礼品花卉销售;化肥销售;肥料销售;土壤与肥料的复混加工;花卉种植（除中国稀有和特有的珍贵优良品种）;五金产品零售;电子元器件零售;电器辅件销售;金属工具销售;日用杂品销售;日用家电零售;商业、饮食、服务专用设备销售;洗涤机械销售;喷枪及类似器具销售;风机、风扇销售;安防设备销售;日用百货销售;园艺产品销售;针纺织品销售;机械零件、零部件销售;气体压缩机械销售;特种劳动防护用品销售;特种作业人员安全技术培训;日用产品修理;通用设备修理;专用设备修理;日用电器修理;电气设备修理;电子、机械设备维护（不含特种设备）。（除许可业务外，可自主依法经营法律法规非禁止或限制的项目）许可项目 : 劳务派遣服务;职业中介活动。（依法须经批准的项目，经相关部门批准后方可开展经营活动，具体经营项目以相关部门批准文件或许可证件为准）</v>
          </cell>
        </row>
        <row r="402">
          <cell r="C402" t="str">
            <v>武汉聚海人力资源有限公司</v>
          </cell>
          <cell r="D402" t="str">
            <v>91420113MA4KWHNK31</v>
          </cell>
          <cell r="E402" t="str">
            <v>湖北省武汉市武汉经济技术开发区12C2地块武汉经开万达广场B区S5-1栋7层B1-17室-1</v>
          </cell>
        </row>
        <row r="402">
          <cell r="G402" t="str">
            <v>俞接弟</v>
          </cell>
          <cell r="H402" t="str">
            <v>362334197505260429</v>
          </cell>
          <cell r="I402" t="str">
            <v>15377574467王翠萍13260580758俞接弟</v>
          </cell>
          <cell r="J402" t="str">
            <v>民营</v>
          </cell>
          <cell r="K402" t="str">
            <v>（鄂）人服证字[2017]第0108003313号</v>
          </cell>
          <cell r="L402" t="str">
            <v>/</v>
          </cell>
          <cell r="M402" t="str">
            <v>武经开审批准字〔2025〕01308号</v>
          </cell>
          <cell r="N402" t="str">
            <v>许可项目：劳务派遣服务。（依法须经批准的项目，经相关部门批准后方可开展经营活动，具体经营项目以相关部门批准文件或许可证件为准）一般项目：人力资源服务（不含职业中介活动、劳务派遣服务）,酒店管理,企业管理,企业管理咨询,代驾服务,信息咨询服务（不含许可类信息咨询服务）,单位后勤管理服务,日用百货销售,日用品批发,物业管理,园林绿化工程施工,建筑材料销售,薪酬管理服务,运输货物打包服务,停车场服务,道路货物运输站经营,装卸搬运。（除许可业务外，可自主依法经营法律法规非禁止或限制的项目）</v>
          </cell>
        </row>
        <row r="403">
          <cell r="C403" t="str">
            <v>武汉意德人力资源有限公司</v>
          </cell>
          <cell r="D403" t="str">
            <v>91420100MA4KPFNE0J</v>
          </cell>
          <cell r="E403" t="str">
            <v>武汉经济技术开发区1C1地块建银商务公馆第B幢6层（4）号房</v>
          </cell>
        </row>
        <row r="403">
          <cell r="J403" t="str">
            <v>民营</v>
          </cell>
          <cell r="K403" t="str">
            <v>（鄂）人服证字[2017]第0108000113号</v>
          </cell>
          <cell r="L403" t="str">
            <v>/</v>
          </cell>
          <cell r="M403" t="str">
            <v>武经开审批准字〔2025〕01315号</v>
          </cell>
          <cell r="N403" t="str">
            <v>人力资源招聘、猎头；人力资源外包、信息发布及人力资源咨询服务；劳务外包；劳务派遣（许可证有效期限至2020年10月22号）；商务信息咨询；物业管理；企业管理咨询；软件开发及零售。（涉及许可经营项目，应取得相关部门许可后方可经营）</v>
          </cell>
        </row>
        <row r="404">
          <cell r="C404" t="str">
            <v>湖北宏创园人力资源有限公司</v>
          </cell>
          <cell r="D404" t="str">
            <v>91420100MA4F57B8X8</v>
          </cell>
          <cell r="E404" t="str">
            <v>湖北省武汉市武汉经济技术开发区沌口街道太子湖路266号创谷科技楼T-CCCG-5106</v>
          </cell>
        </row>
        <row r="404">
          <cell r="G404" t="str">
            <v>蔡明刚</v>
          </cell>
          <cell r="H404" t="str">
            <v>420123197706253772</v>
          </cell>
        </row>
        <row r="404">
          <cell r="J404" t="str">
            <v>民营</v>
          </cell>
          <cell r="K404" t="str">
            <v>（鄂）人服证字[2025]第0108005713号</v>
          </cell>
          <cell r="L404" t="str">
            <v>/</v>
          </cell>
          <cell r="M404" t="str">
            <v>武经开审批准字〔2025〕01318号</v>
          </cell>
          <cell r="N404" t="str">
            <v>一般项目 : 人力资源服务（不含职业中介活动、劳务派遣服务）;劳务服务（不含劳务派遣）;装卸搬运;单位后勤管理服务;普通货物仓储服务（不含危险化学品等需许可审批的项目）;企业管理咨询;业务培训（不含教育培训、职业技能培训等需取得许可的培训）;机械设备销售;日用品销售;五金产品零售;生产线管理服务;金属制品销售;专业保洁、清洗、消毒服务;家政服务。（除许可业务外，可自主依法经营法律法规非禁止或限制的项目）许可项目 : 职业中介活动。（依法须经批准的项目，经相关部门批准后方可开展经营活动，具体经营项目以相关部门批准文件或许可证件为准）</v>
          </cell>
        </row>
        <row r="405">
          <cell r="C405" t="str">
            <v>武汉立夫人力资源管理有限公司</v>
          </cell>
          <cell r="D405" t="str">
            <v>91420113MAC49B7576</v>
          </cell>
          <cell r="E405" t="str">
            <v>湖北省武汉市汉南区纱帽街兴城大道288号（9）</v>
          </cell>
        </row>
        <row r="405">
          <cell r="G405" t="str">
            <v>王立夫</v>
          </cell>
          <cell r="H405" t="str">
            <v>420113199102181110</v>
          </cell>
          <cell r="I405" t="str">
            <v>18385464714李荣18942939871王立夫</v>
          </cell>
          <cell r="J405" t="str">
            <v>民营</v>
          </cell>
          <cell r="K405" t="str">
            <v>（鄂）人服证字[2023]第0108001923号</v>
          </cell>
          <cell r="L405" t="str">
            <v>/</v>
          </cell>
          <cell r="M405" t="str">
            <v>武经开审批注字〔2025〕01028号</v>
          </cell>
          <cell r="N405" t="str">
            <v>许可项目：职业中介活动,劳务派遣服务。（依法须经批准的项目，经相关部门批准后方可开展经营活动，具体经营项目以相关部门批准文件或许可证件为准）一般项目：人力资源服务（不含职业中介活动、劳务派遣服务）,餐饮管理,信息技术咨询服务,信息咨询服务（不含许可类信息咨询服务）,互联网销售（除销售需要许可的商品）,日用品销售。（除许可业务外，可自主依法经营法律法规非禁止或限制的项目）</v>
          </cell>
        </row>
        <row r="406">
          <cell r="C406" t="str">
            <v>湖北森朗科技有限公司</v>
          </cell>
          <cell r="D406" t="str">
            <v>91420106MA4F5KHD4F</v>
          </cell>
          <cell r="E406" t="str">
            <v>湖北省武汉市武汉经济技术开发区2MA地块办公及生产用房（东方工业园5号楼）（集-HCY-GK5#T85）</v>
          </cell>
        </row>
        <row r="406">
          <cell r="G406" t="str">
            <v>李昌法</v>
          </cell>
          <cell r="H406" t="str">
            <v>422425196612082577</v>
          </cell>
          <cell r="I406" t="str">
            <v>18602788707何伟丽13872411479李昌法</v>
          </cell>
          <cell r="J406" t="str">
            <v>民营</v>
          </cell>
          <cell r="K406" t="str">
            <v>（鄂）人服证字[2025]第0108005813号</v>
          </cell>
          <cell r="L406" t="str">
            <v>/</v>
          </cell>
          <cell r="M406" t="str">
            <v>武经开审批准字〔2025〕01326号</v>
          </cell>
          <cell r="N406" t="str">
            <v>一般项目 : 软件开发;信息系统运行维护服务;技术服务、技术开发、技术咨询、技术交流、技术转让、技术推广;信息技术咨询服务;信息咨询服务（不含许可类信息咨询服务）;商务代理代办服务;企业管理咨询;咨询策划服务;认证咨询;市场营销策划;知识产权服务（专利代理服务除外）;人力资源服务（不含职业中介活动、劳务派遣服务）;劳务服务（不含劳务派遣）;科技中介服务;财务咨询;企业形象策划;装卸搬运;专业保洁、清洗、消毒服务;家政服务;商标代理;会议及展览服务;业务培训（不含教育培训、职业技能培训等需取得许可的培训）;休闲观光活动;生产线管理服务;数据处理服务;承接档案服务外包。（除许可业务外，可自主依法经营法律法规非禁止或限制的项目）许可项目 : 职业中介活动;劳务派遣服务。（依法须经批准的项目，经相关部门批准后方可开展经营活动，具体经营项目以相关部门批准文件或许可证件为准）</v>
          </cell>
        </row>
        <row r="407">
          <cell r="C407" t="str">
            <v>武汉践行人力资源有限公司</v>
          </cell>
          <cell r="D407" t="str">
            <v>91420107MA4KUYCPXD</v>
          </cell>
          <cell r="E407" t="str">
            <v>湖北省武汉市武汉经济技术开发区海棠路55号联创科技中心1号楼乐客工场孵化器（集-LKGC-C405）</v>
          </cell>
        </row>
        <row r="407">
          <cell r="G407" t="str">
            <v>梅旺</v>
          </cell>
          <cell r="H407" t="str">
            <v>421125199601082738</v>
          </cell>
          <cell r="I407" t="str">
            <v>13476690995胡帆13296660515梅旺</v>
          </cell>
          <cell r="J407" t="str">
            <v>民营</v>
          </cell>
          <cell r="K407" t="str">
            <v>（鄂）人服证字[2025]第0108005913号</v>
          </cell>
          <cell r="L407" t="str">
            <v>/</v>
          </cell>
          <cell r="M407" t="str">
            <v>武经开审批准字〔2025〕01327号</v>
          </cell>
          <cell r="N407" t="str">
            <v>许可项目：职业中介活动,劳务派遣服务。（依法须经批准的项目，经相关部门批准后方可开展经营活动，具体经营项目以相关部门批准文件或许可证件为准）一般项目：人力资源服务（不含职业中介活动、劳务派遣服务）,劳务服务（不含劳务派遣）,企业管理,企业管理咨询,信息技术咨询服务,企业形象策划,广告设计、代理,广告发布,广告制作,物业管理。（除许可业务外，可自主依法经营法律法规非禁止或限制的项目）</v>
          </cell>
        </row>
        <row r="408">
          <cell r="C408" t="str">
            <v>湖北汉拓人力资源服务有限公司</v>
          </cell>
          <cell r="D408" t="str">
            <v>91420112MAC62UYY14</v>
          </cell>
          <cell r="E408" t="str">
            <v>武汉市汉南区纱帽街汪杨郭纱河公寓第2栋2单元1层2室</v>
          </cell>
        </row>
        <row r="408">
          <cell r="G408" t="str">
            <v>张烔</v>
          </cell>
          <cell r="H408" t="str">
            <v>42011319910328041X</v>
          </cell>
          <cell r="I408" t="str">
            <v>13212710010陈舜18802760059张烔</v>
          </cell>
          <cell r="J408" t="str">
            <v>民营</v>
          </cell>
          <cell r="K408" t="str">
            <v>（鄂）人服证字[2025]第0108006013号</v>
          </cell>
          <cell r="L408" t="str">
            <v>/</v>
          </cell>
          <cell r="M408" t="str">
            <v>武经开审批准字〔2025〕01328号</v>
          </cell>
          <cell r="N408" t="str">
            <v>许可项目：职业中介活动,劳务派遣服务。（依法须经批准的项目，经相关部门批准后方可开展经营活动，具体经营项目以相关部门批准文件或许可证件为准）一般项目：人力资源服务（不含职业中介活动、劳务派遣服务）,城市绿化管理,信息咨询服务（不含许可类信息咨询服务）,企业管理咨询,市场营销策划,会议及展览服务,技术服务、技术开发、技术咨询、技术交流、技术转让、技术推广,家政服务,普通货物仓储服务（不含危险化学品等需许可审批的项目）,装卸搬运,包装服务,机械设备租赁,电子、机械设备维护（不含特种设备）,汽车零配件零售,汽车零配件批发,汽车零部件研发,机械零件、零部件加工,机械零件、零部件销售,劳务服务（不含劳务派遣）,基于云平台的业务外包服务,软件外包服务,专业保洁、清洗、消毒服务。（除许可业务外，可自主依法经营法律法规非禁止或限制的项目）</v>
          </cell>
        </row>
        <row r="409">
          <cell r="C409" t="str">
            <v>中鬼谷子人力资源（武汉）有限公司</v>
          </cell>
          <cell r="D409" t="str">
            <v>91420100MA4KW44U9W</v>
          </cell>
          <cell r="E409" t="str">
            <v>湖北省武汉市武汉经济技术开发区东荆河路与后官湖大道四环西后官湖大道南交汇口原尚汇能商业广场三栋3楼5号</v>
          </cell>
        </row>
        <row r="409">
          <cell r="G409" t="str">
            <v>饶燕</v>
          </cell>
          <cell r="H409" t="str">
            <v>420107197509231523</v>
          </cell>
        </row>
        <row r="409">
          <cell r="J409" t="str">
            <v>民营</v>
          </cell>
          <cell r="K409" t="str">
            <v>（鄂）人服证字[2017]第0108002813号</v>
          </cell>
          <cell r="L409" t="str">
            <v>/</v>
          </cell>
          <cell r="M409" t="str">
            <v>武经开审批注字〔2025〕01029号</v>
          </cell>
          <cell r="N409" t="str">
            <v>许可项目：劳务派遣服务,职业中介活动。（依法须经批准的项目，经相关部门批准后方可开展经营活动，具体经营项目以相关部门批准文件或许可证件为准）一般项目：人力资源服务（不含职业中介活动、劳务派遣服务）,物业管理,物业服务评估,单位后勤管理服务,企业管理,餐饮管理,公共事业管理服务,园区管理服务,商业综合体管理服务,集贸市场管理服务,财务咨询,税务服务,薪酬管理服务,信息咨询服务（不含许可类信息咨询服务）,教育咨询服务（不含涉许可审批的教育培训活动）,会议及展览服务,特种作业人员安全技术培训,业务培训（不含教育培训、职业技能培训等需取得许可的培训）,信息技术咨询服务,办公设备租赁服务,办公服务,劳务服务（不含劳务派遣）,技术服务、技术开发、技术咨询、技术交流、技术转让、技术推广,家政服务,不动产登记代理服务,标准化服务,日用百货销售,家用电器销售,办公设备销售,日用品销售,礼品花卉销售,文具用品零售,户外用品销售,体育用品及器材零售,汽车零配件零售,五金产品零售,电子专用设备销售,酒店管理,医院管理,市场营销策划,办公服务,商务代理代办服务,生产线管理服务,品牌管理,劳务服务（不含劳务派遣）,图书管理服务。（除许可业务外，可自主依法经营法律法规非禁止或限制的项目）</v>
          </cell>
        </row>
        <row r="410">
          <cell r="C410" t="str">
            <v>湖北武邦人力资源服务有限公司</v>
          </cell>
          <cell r="D410" t="str">
            <v>91420114MAD6HDC78X</v>
          </cell>
          <cell r="E410" t="str">
            <v>湖北省武汉市武汉经济技术开发区东合中心三期南区办公楼H幢/单元11层（16）号房</v>
          </cell>
        </row>
        <row r="410">
          <cell r="G410" t="str">
            <v>苏魏</v>
          </cell>
          <cell r="H410" t="str">
            <v>420881199604255815</v>
          </cell>
          <cell r="I410" t="str">
            <v>15927245054王美玲18202717905苏魏</v>
          </cell>
          <cell r="J410" t="str">
            <v>民营</v>
          </cell>
          <cell r="K410" t="str">
            <v>（鄂）人服证字[2024]第0108003637号</v>
          </cell>
        </row>
        <row r="410">
          <cell r="M410" t="str">
            <v>武经开审批准字〔2025〕01338号</v>
          </cell>
          <cell r="N410" t="str">
            <v>许可项目 : 职业中介活动;劳务派遣服务。（依法须经批准的项目，经相关部门批准后方可开展经营活动，具体经营项目以相关部门批准文件或许可证件为准）一般项目 : 劳务服务（不含劳务派遣）;人力资源服务（不含职业中介活动、劳务派遣服务）;企业管理咨询;企业管理;住房租赁;非居住房地产租赁;商务代理代办服务;普通货物仓储服务（不含危险化学品等需许可审批的项目）;专业保洁、清洗、消毒服务;家政服务;包装服务;会议及展览服务;信息咨询服务（不含许可类信息咨询服务）;物业管理;装卸搬运;汽车装饰用品制造;汽车装饰用品销售;汽车零配件批发;机械零件、零部件加工;机械零件、零部件销售;汽车零配件零售;汽车零部件及配件制造;生产线管理服务。（除许可业务外，可自主依法经营法律法规非禁止或限制的项目）</v>
          </cell>
        </row>
        <row r="411">
          <cell r="C411" t="str">
            <v>武汉市博善信息咨询有限公司</v>
          </cell>
          <cell r="D411" t="str">
            <v>91420113MADAP08M7Y</v>
          </cell>
          <cell r="E411" t="str">
            <v>湖北省武汉市武汉经济技术开发区2MA地块办公及生产用房（东方工业园5号楼）（集-HCY-GK5#T92）</v>
          </cell>
        </row>
        <row r="411">
          <cell r="G411" t="str">
            <v>何树立</v>
          </cell>
          <cell r="H411" t="str">
            <v>220402196207243636</v>
          </cell>
          <cell r="I411" t="str">
            <v>15827620960原昌辉18040698006何树立</v>
          </cell>
          <cell r="J411" t="str">
            <v>民营</v>
          </cell>
          <cell r="K411" t="str">
            <v>（鄂）人服证字[2025]第0108006113号</v>
          </cell>
        </row>
        <row r="411">
          <cell r="M411" t="str">
            <v>武经开审批准字〔2025〕01343号</v>
          </cell>
          <cell r="N411" t="str">
            <v>一般项目：信息技术咨询服务,招生辅助服务,教育咨询服务（不含涉许可审批的教育培训活动）,工业工程设计服务,对外承包工程,企业管理咨询,建筑装饰材料销售,建筑材料销售,金属结构销售,日用品销售,劳动保护用品销售,日用化学产品销售,互联网销售（除销售需要许可的商品）,运输货物打包服务,人力资源服务（不含职业中介活动、劳务派遣服务）,业务培训（不含教育培训、职业技能培训等需取得许可的培训）,劳务服务（不含劳务派遣）,财务咨询。（除许可业务外，可自主依法经营法律法规非禁止或限制的项目）许可项目：职业中介活动,代理记账。（依法须经批准的项目，经相关部门批准后方可开展经营活动，具体经营项目以相关部门批准文件或许可证件为准）</v>
          </cell>
        </row>
        <row r="412">
          <cell r="C412" t="str">
            <v>湖北蓝智人力资源服务有限公司</v>
          </cell>
          <cell r="D412" t="str">
            <v>91420100MAD9UJ6U8G</v>
          </cell>
          <cell r="E412" t="str">
            <v>湖北省武汉市武汉经济技术开发区201M地块
华中智谷项目二期A1办公楼10层1、2、3、4号房</v>
          </cell>
        </row>
        <row r="412">
          <cell r="G412" t="str">
            <v>涂敬丽</v>
          </cell>
          <cell r="H412" t="str">
            <v>420104198310120469</v>
          </cell>
          <cell r="I412" t="str">
            <v>19925601004周莹莹18162579262涂敬丽</v>
          </cell>
          <cell r="J412" t="str">
            <v>民营</v>
          </cell>
          <cell r="K412" t="str">
            <v>（鄂）人服证字[2024]第0108002613号</v>
          </cell>
        </row>
        <row r="412">
          <cell r="M412" t="str">
            <v>武经开审批准字〔2025〕01344号</v>
          </cell>
          <cell r="N412" t="str">
            <v>一般项目：人力资源服务（不含职业中介活动、劳务派遣服务）,劳务服务（不含劳务派遣）,教育咨询服务（不含涉许可审批的教育培训活动）,企业管理,企业管理咨询,业务培训（不含教育培训、职业技能培训等需取得许可的培训）,软件开发,技术服务、技术开发、技术咨询、技术交流、技术转让、技术推广,不动产登记代理服务,网络技术服务,网络与信息安全软件开发,网络设备销售,信息系统集成服务,信息系统运行维护服务,信息技术咨询服务,信息咨询服务（不含许可类信息咨询服务）,移动终端设备销售,特种设备销售,普通机械设备安装服务,电气设备销售,办公设备销售,大数据服务,数据处理服务,数据处理和存储支持服务,工程技术服务（规划管理、勘察、设计、监理除外）,工程管理服务,市政设施管理,会议及展览服务,组织文化艺术交流活动,物业管理,餐饮管理,规划设计管理,环境保护监测,消防技术服务,安防设备销售,消防器材销售,安全咨询服务,承接档案服务外包,办公服务,咨询策划服务,礼仪服务,科普宣传服务,专业保洁、清洗、消毒服务,家政服务,养老服务,护理机构服务（不含医疗服务）,法律咨询（不含依法须律师事务所执业许可的业务）,货物进出口,技术进出口。（除许可业务外，可自主依法经营法律法规非禁止或限制的项目）许可项目：职业中介活动,劳务派遣服务。（依法须经批准的项目，经相关部门批准后方可开展经营活动，具体经营项目以相关部门批准文件或许可证件为准）</v>
          </cell>
        </row>
        <row r="413">
          <cell r="C413" t="str">
            <v>武汉育达人力资源有限责任公司</v>
          </cell>
          <cell r="D413" t="str">
            <v>91420100587950397E</v>
          </cell>
          <cell r="E413" t="str">
            <v>武汉经济技术开发区33MD地块枫景国际公寓酒店6层20室</v>
          </cell>
        </row>
        <row r="413">
          <cell r="G413" t="str">
            <v>周汉华</v>
          </cell>
          <cell r="H413" t="str">
            <v>420103196802180411</v>
          </cell>
        </row>
        <row r="413">
          <cell r="J413" t="str">
            <v>民营</v>
          </cell>
          <cell r="K413" t="str">
            <v>（鄂）人服证字[2017]第0108003913号</v>
          </cell>
        </row>
        <row r="413">
          <cell r="M413" t="str">
            <v>武经开审批准字〔2025〕01346号</v>
          </cell>
          <cell r="N413" t="str">
            <v>许可项目：劳务派遣服务；职业中介活动；建筑劳务分包；道路货物运输（不含危险货物）；建筑智能化工程施工（依法须经批准的项目，经相关部门批准后方可开展经营活动，具体经营项目以相关部门批准文件或许可证件为准）一般项目：人力资源服务（不含职业中介活动、劳务派遣服务）；家政服务；仓储服务；物业管理；专业保洁、清洗、消毒服务；包装服务；会议及展览服务；市场营销策划；装卸搬运；广告设计、代理；广告发布（非广播电台、电视台、报刊出版单位）；广告制作；输油气管道维护服务；企业管理咨询；商务信息咨询（不含投资类咨询）；通信设备销售；软件开发；计算机软硬件及辅助设备批发；计算机软硬件及辅助设备零售；汽车零部件及配件制造；安防设备销售；运输货物打包服务；法律咨询（不包括律师事务所业务）（除依法须经批准的项目外，凭营业执照依法自主开展经营活动）</v>
          </cell>
        </row>
        <row r="414">
          <cell r="C414" t="str">
            <v>湖北汉方管理咨询有限公司</v>
          </cell>
          <cell r="D414" t="str">
            <v>91420100MA4F16819U</v>
          </cell>
          <cell r="E414" t="str">
            <v>湖北省武汉市武汉经济技术开发区2MA地块办公及生产用房1楼（东方工业园5号楼）（集-HCY-GK5#T35）</v>
          </cell>
        </row>
        <row r="414">
          <cell r="G414" t="str">
            <v>熊春英</v>
          </cell>
          <cell r="H414" t="str">
            <v>422225195402120066</v>
          </cell>
        </row>
        <row r="414">
          <cell r="J414" t="str">
            <v>民营</v>
          </cell>
          <cell r="K414" t="str">
            <v>（鄂）人服证字[2025]第0108001313号</v>
          </cell>
        </row>
        <row r="414">
          <cell r="M414" t="str">
            <v>武经开审批准字〔2025〕01355号</v>
          </cell>
          <cell r="N414" t="str">
            <v>许可项目 : 职业中介活动;劳务派遣服务。（依法须经批准的项目，经相关部门批准后方可开展经营活动，具体经营项目以相关部门批准文件或许可证件为准）一般项目 : 企业管理;市场营销策划;企业形象策划;信息咨询服务（不含许可类信息咨询服务）;咨询策划服务;会议及展览服务;项目策划与公关服务;市场调查（不含涉外调查）;品牌管理;平面设计;广告设计、代理;广告制作;广告发布;数字广告发布;技术服务、技术开发、技术咨询、技术交流、技术转让、技术推广;摄像及视频制作服务;互联网销售（除销售需要许可的商品）;个人互联网直播服务;教育咨询服务（不含涉许可审批的教育培训活动）;人力资源服务（不含职业中介活动、劳务派遣服务）;小微型客车租赁经营服务;租赁服务（不含许可类租赁服务）;翻译服务;日用品销售;电子元器件零售;显示器件销售;汽车装饰用品销售;轮胎销售;金属结构销售;电子专用设备销售;电工器材销售;减振降噪设备销售;智能仪器仪表销售;智能车载设备销售;照明器具销售;有色金属合金销售;音响设备销售;移动通信设备销售;交通及公共管理用标牌销售;金属门窗工程施工;环境卫生公共设施安装服务;专业保洁、清洗、消毒服务。（除许可业务外，可自主依法经营法律法规非禁止或限制的项目）</v>
          </cell>
        </row>
        <row r="415">
          <cell r="C415" t="str">
            <v>武汉楚飞劳务服务有限公司</v>
          </cell>
          <cell r="D415" t="str">
            <v>91420100796315103M</v>
          </cell>
          <cell r="E415" t="str">
            <v>武汉经济技术开发区创业路67号东方产业园1号楼1层105-1、106-1部分</v>
          </cell>
        </row>
        <row r="415">
          <cell r="G415" t="str">
            <v>李家金</v>
          </cell>
          <cell r="H415" t="str">
            <v>420101198811047010</v>
          </cell>
          <cell r="I415" t="str">
            <v>13507185818李丹15927109188李家金</v>
          </cell>
          <cell r="J415" t="str">
            <v>民营</v>
          </cell>
          <cell r="K415" t="str">
            <v>（鄂）人服证字[2017]第0108004213号</v>
          </cell>
        </row>
        <row r="415">
          <cell r="M415" t="str">
            <v>武经开审批准字〔2025〕01359号</v>
          </cell>
          <cell r="N415" t="str">
            <v>许可项目：职业中介活动；劳务派遣服务（依法须经批准的项目，经相关部门批准后方可开展经营活动，具体经营项目以相关部门批准文件或许可证件为准）一般项目：人力资源服务（不含职业中介活动、劳务派遣服务）；劳务服务（不含劳务派遣）；物业管理（除许可业务外，可自主依法经营法律法规非禁止或限制的项目）</v>
          </cell>
        </row>
        <row r="416">
          <cell r="C416" t="str">
            <v>湖北广才人力资源服务有限公司</v>
          </cell>
          <cell r="D416" t="str">
            <v>91420112MAEAWB0Y4F</v>
          </cell>
          <cell r="E416" t="str">
            <v>湖北省武汉市武汉经济技术开发区33MD地块（枫树三路108号）二楼208</v>
          </cell>
        </row>
        <row r="416">
          <cell r="G416" t="str">
            <v>陈婷婷</v>
          </cell>
          <cell r="H416" t="str">
            <v>421381199708281368</v>
          </cell>
          <cell r="I416" t="str">
            <v>13667283660阮帆15072976152陈婷婷</v>
          </cell>
          <cell r="J416" t="str">
            <v>民营</v>
          </cell>
          <cell r="K416" t="str">
            <v>（鄂）人服证字[2025]第0108006213号</v>
          </cell>
        </row>
        <row r="416">
          <cell r="M416" t="str">
            <v>武经开审批准字〔2025〕01360号</v>
          </cell>
          <cell r="N416" t="str">
            <v>许可项目：劳务派遣服务,职业中介活动。（依法须经批准的项目，经相关部门批准后方可开展经营活动，具体经营项目以相关部门批准文件或许可证件为准）一般项目：人力资源服务（不含职业中介活动、劳务派遣服务）,财务咨询,税务服务,企业管理咨询,企业形象策划,物业管理,酒店管理,家政服务,信息咨询服务（不含许可类信息咨询服务）,项目策划与公关服务,咨询策划服务,市场营销策划,软件开发,软件外包服务,软件销售,信息技术咨询服务,数据处理服务,会议及展览服务,礼仪服务,劳务服务（不含劳务派遣）,装卸搬运,物联网应用服务。（除许可业务外，可自主依法经营法律法规非禁止或限制的项目）</v>
          </cell>
        </row>
        <row r="417">
          <cell r="C417" t="str">
            <v>湖北神州英才人力资源服务有限公司</v>
          </cell>
          <cell r="D417" t="str">
            <v>91420100086633756D</v>
          </cell>
          <cell r="E417" t="str">
            <v>武汉经济技术开发区22MB地块（车城北路5号）厂房5层B区5B-1-2号</v>
          </cell>
        </row>
        <row r="417">
          <cell r="G417" t="str">
            <v>胡成春</v>
          </cell>
          <cell r="H417" t="str">
            <v>510421197302156015</v>
          </cell>
          <cell r="I417" t="str">
            <v>13387609731熊玉婷13982343702胡成春</v>
          </cell>
          <cell r="J417" t="str">
            <v>民营</v>
          </cell>
          <cell r="K417" t="str">
            <v>（鄂）人服证字[2014]第0108000813号</v>
          </cell>
        </row>
        <row r="417">
          <cell r="M417" t="str">
            <v>武经开审批准字〔2025〕01364号</v>
          </cell>
          <cell r="N417" t="str">
            <v>许可项目 : 劳务派遣服务;职业中介活动。（依法须经批准的项目，经相关部门批准后方可开展经营活动，具体经营项目以相关部门批准文件或许可证件为准）一般项目 : 人力资源服务（不含职业中介活动、劳务派遣服务）;劳务服务（不含劳务派遣）;企业管理咨询;认证咨询;采购代理服务;办公服务;包装服务;餐饮管理;家政服务;物业管理;商业综合体管理服务;园区管理服务;住房租赁;园林绿化工程施工;专业保洁、清洗、消毒服务;建筑物清洁服务;承接档案服务外包;软件开发;信息系统集成服务;数据处理服务;技术服务、技术开发、技术咨询、技术交流、技术转让、技术推广;生产线管理服务;供应链管理服务;接受金融机构委托从事信息技术和流程外包服务（不含金融信息服务）;装卸搬运;塑料制品制造;汽车零部件及配件制造;电子元器件制造;机械零件、零部件加工。（除许可业务外，可自主依法经营法律法规非禁止或限制的项目）</v>
          </cell>
        </row>
        <row r="418">
          <cell r="C418" t="str">
            <v>知了（武汉）人才服务有限公司</v>
          </cell>
          <cell r="D418" t="str">
            <v>91420100MAK0RMKLX8</v>
          </cell>
          <cell r="E418" t="str">
            <v>湖北省武汉市武汉经济技术开发区2MA地块办公及生产用房（东方工业园5号楼）（集-HCY-GK5#T91）</v>
          </cell>
        </row>
        <row r="418">
          <cell r="G418" t="str">
            <v>伍思奕</v>
          </cell>
          <cell r="H418" t="str">
            <v>511602200102048455</v>
          </cell>
          <cell r="I418" t="str">
            <v>17396259135伍思奕13971158007严泽云</v>
          </cell>
          <cell r="J418" t="str">
            <v>民营</v>
          </cell>
          <cell r="K418" t="str">
            <v>（鄂）人服证字[2025]第0108006313号</v>
          </cell>
        </row>
        <row r="418">
          <cell r="M418" t="str">
            <v>武经开审批准字〔2025〕01365号</v>
          </cell>
          <cell r="N418" t="str">
            <v>许可项目：职业中介活动。（依法须经批准的项目，经相关部门批准后方可开展经营活动，具体经营项目以相关部门批准文件或许可证件为准）一般项目：人力资源服务（不含职业中介活动、劳务派遣服务）,技术服务、技术开发、技术咨询、技术交流、技术转让、技术推广,企业管理咨询,信息咨询服务（不含许可类信息咨询服务）。（除许可业务外，可自主依法经营法律法规非禁止或限制的项目）</v>
          </cell>
        </row>
        <row r="419">
          <cell r="C419" t="str">
            <v>武汉源兴人力资源有限公司</v>
          </cell>
          <cell r="D419" t="str">
            <v>91420100MAG1RKXW01</v>
          </cell>
          <cell r="E419" t="str">
            <v>湖北省武汉市武汉经济技术开发区沌口街道太子湖路266号专精特科创楼（T-ZJT-10160）</v>
          </cell>
        </row>
        <row r="419">
          <cell r="G419" t="str">
            <v>李少兵</v>
          </cell>
          <cell r="H419" t="str">
            <v>420115198109103252</v>
          </cell>
          <cell r="I419" t="str">
            <v>13072727266李少兵15717173978袁玲</v>
          </cell>
          <cell r="J419" t="str">
            <v>民营</v>
          </cell>
          <cell r="K419" t="str">
            <v>（鄂）人服证字[2025]第0108006413号</v>
          </cell>
        </row>
        <row r="419">
          <cell r="M419" t="str">
            <v>武经开审批准字〔2025〕01366号</v>
          </cell>
          <cell r="N419" t="str">
            <v>一般项目：人力资源服务（不含职业中介活动、劳务派遣服务）。（除许可业务外，可自主依法经营法律法规非禁止或限制的项目）许可项目：职业中介活动,劳务派遣服务。（依法须经批准的项目，经相关部门批准后方可开展经营活动，具体经营项目以相关部门批准文件或许可证件为准）</v>
          </cell>
        </row>
        <row r="420">
          <cell r="C420" t="str">
            <v>武汉初新人力资源有限公司</v>
          </cell>
          <cell r="D420" t="str">
            <v>91420105MA7KUWN211</v>
          </cell>
          <cell r="E420" t="str">
            <v>湖北省武汉市武汉经济技术开发区12C2地块武汉经开万达广场二期6栋4层404-1</v>
          </cell>
        </row>
        <row r="420">
          <cell r="G420" t="str">
            <v>龚四海</v>
          </cell>
          <cell r="H420" t="str">
            <v>420103198409074611</v>
          </cell>
          <cell r="I420" t="str">
            <v>13100742776游晨16607110907龚四海</v>
          </cell>
          <cell r="J420" t="str">
            <v>民营</v>
          </cell>
          <cell r="K420" t="str">
            <v>（鄂）人服证字[2025]第0108004513号</v>
          </cell>
        </row>
        <row r="420">
          <cell r="M420" t="str">
            <v>武经开审批准字〔2025〕01368号</v>
          </cell>
          <cell r="N420" t="str">
            <v>许可项目 : 职业中介活动;劳务派遣服务。（依法须经批准的项目，经相关部门批准后方可开展经营活动，具体经营项目以相关部门批准文件或许可证件为准）一般项目 : 人力资源服务（不含职业中介活动、劳务派遣服务）;企业管理咨询;企业形象策划;市场营销策划;包装服务;装卸搬运;生产线管理服务;广告设计、代理;广告制作;广告发布;家政服务;物业管理;会议及展览服务;专业保洁、清洗、消毒服务;承接档案服务外包;国内货物运输代理。（除许可业务外，可自主依法经营法律法规非禁止或限制的项目）</v>
          </cell>
        </row>
        <row r="421">
          <cell r="C421" t="str">
            <v>武汉车城顺通储运服务有限公司</v>
          </cell>
          <cell r="D421" t="str">
            <v>91420100781987046G</v>
          </cell>
          <cell r="E421" t="str">
            <v>武汉经济技术开发区人工智能科技园O栋研发楼5层O5005</v>
          </cell>
        </row>
        <row r="421">
          <cell r="G421" t="str">
            <v>王磊</v>
          </cell>
          <cell r="H421" t="str">
            <v>420102198411291010</v>
          </cell>
          <cell r="I421" t="str">
            <v>13971307981傅志威13720257029王磊</v>
          </cell>
          <cell r="J421" t="str">
            <v>民营</v>
          </cell>
          <cell r="K421" t="str">
            <v>（鄂）人服证字[2020]第0108001613号</v>
          </cell>
        </row>
        <row r="421">
          <cell r="M421" t="str">
            <v>武经开审批注字〔2025〕01031号</v>
          </cell>
          <cell r="N421" t="str">
            <v>许可项目：道路货物运输（不含危险货物）；城市配送运输服务（不含危险货物）；劳务派遣服务（依法须经批准的项目，经相关部门批准后方可开展经营活动，具体经营项目以相关部门批准文件或许可证件为准）一般项目：装卸搬运；普通货物仓储服务（不含危险化学品等需许可审批的项目）；运输货物打包服务；非居住房地产租赁；汽车零配件批发；通讯设备销售；机械零件、零部件销售；金属包装容器及材料销售；劳务服务（不含劳务派遣）（除依法须经批准的项目外，凭营业执照依法自主开展经营活动）</v>
          </cell>
        </row>
        <row r="422">
          <cell r="C422" t="str">
            <v>武汉车城顺通储运服务有限公司</v>
          </cell>
          <cell r="D422" t="str">
            <v>91420100781987046G</v>
          </cell>
          <cell r="E422" t="str">
            <v>武汉经济技术开发区人工智能科技园O栋研发楼5层O5005</v>
          </cell>
        </row>
        <row r="422">
          <cell r="G422" t="str">
            <v>王磊</v>
          </cell>
          <cell r="H422" t="str">
            <v>420102198411291010</v>
          </cell>
          <cell r="I422" t="str">
            <v>13971307981傅志威13720257029王磊</v>
          </cell>
          <cell r="J422" t="str">
            <v>民营</v>
          </cell>
          <cell r="K422" t="str">
            <v>（鄂）人服证字[2025]第0108006513号</v>
          </cell>
        </row>
        <row r="422">
          <cell r="M422" t="str">
            <v>武经开审批准字〔2025〕01369号</v>
          </cell>
          <cell r="N422" t="str">
            <v>许可项目：道路货物运输（不含危险货物）；城市配送运输服务（不含危险货物）；劳务派遣服务（依法须经批准的项目，经相关部门批准后方可开展经营活动，具体经营项目以相关部门批准文件或许可证件为准）一般项目：装卸搬运；普通货物仓储服务（不含危险化学品等需许可审批的项目）；运输货物打包服务；非居住房地产租赁；汽车零配件批发；通讯设备销售；机械零件、零部件销售；金属包装容器及材料销售；劳务服务（不含劳务派遣）（除依法须经批准的项目外，凭营业执照依法自主开展经营活动）</v>
          </cell>
        </row>
        <row r="423">
          <cell r="C423" t="str">
            <v>中鬼谷子人力资源（武汉）有限公司</v>
          </cell>
          <cell r="D423" t="str">
            <v>91420100MA4KW44U9W</v>
          </cell>
          <cell r="E423" t="str">
            <v>湖北省武汉市武汉经济技术开发区东荆河路与后官湖大道四环西后官湖大道南交汇口原尚汇能商业广场三栋3楼5号</v>
          </cell>
        </row>
        <row r="423">
          <cell r="G423" t="str">
            <v>饶燕</v>
          </cell>
          <cell r="H423" t="str">
            <v>420107197509231523</v>
          </cell>
          <cell r="I423" t="str">
            <v>15827644718郭幸13807161331饶燕</v>
          </cell>
          <cell r="J423" t="str">
            <v>民营</v>
          </cell>
          <cell r="K423" t="str">
            <v>（鄂）人服证字[2025]第0108006613号</v>
          </cell>
        </row>
        <row r="423">
          <cell r="M423" t="str">
            <v>武经开审批准字〔2025〕01370号</v>
          </cell>
          <cell r="N423" t="str">
            <v>许可项目：劳务派遣服务,职业中介活动。（依法须经批准的项目，经相关部门批准后方可开展经营活动，具体经营项目以相关部门批准文件或许可证件为准）一般项目：人力资源服务（不含职业中介活动、劳务派遣服务）,物业管理,物业服务评估,单位后勤管理服务,企业管理,餐饮管理,公共事业管理服务,园区管理服务,商业综合体管理服务,集贸市场管理服务,财务咨询,税务服务,薪酬管理服务,信息咨询服务（不含许可类信息咨询服务）,教育咨询服务（不含涉许可审批的教育培训活动）,会议及展览服务,特种作业人员安全技术培训,业务培训（不含教育培训、职业技能培训等需取得许可的培训）,信息技术咨询服务,办公设备租赁服务,办公服务,劳务服务（不含劳务派遣）,技术服务、技术开发、技术咨询、技术交流、技术转让、技术推广,家政服务,不动产登记代理服务,标准化服务,日用百货销售,家用电器销售,办公设备销售,日用品销售,礼品花卉销售,文具用品零售,户外用品销售,体育用品及器材零售,汽车零配件零售,五金产品零售,电子专用设备销售,酒店管理,医院管理,市场营销策划,办公服务,商务代理代办服务,生产线管理服务,品牌管理,劳务服务（不含劳务派遣）,图书管理服务。（除许可业务外，可自主依法经营法律法规非禁止或限制的项目）</v>
          </cell>
        </row>
        <row r="424">
          <cell r="C424" t="str">
            <v>湖北省武汉市明途勇进人力资源有限公司</v>
          </cell>
          <cell r="D424" t="str">
            <v>91420100MAET1D94XF</v>
          </cell>
          <cell r="E424" t="str">
            <v>湖北省武汉市武汉经济技术开发区7C地块阳光丽景8栋1层13号-2</v>
          </cell>
        </row>
        <row r="424">
          <cell r="G424" t="str">
            <v>刘三明</v>
          </cell>
          <cell r="H424" t="str">
            <v>420801197002084018</v>
          </cell>
          <cell r="I424" t="str">
            <v>13554125838刘三明13100675959陈学武</v>
          </cell>
          <cell r="J424" t="str">
            <v>民营</v>
          </cell>
          <cell r="K424" t="str">
            <v>（鄂）人服证字[2025]第0108006713号</v>
          </cell>
        </row>
        <row r="424">
          <cell r="M424" t="str">
            <v>武经开审批准字〔2025〕01371号</v>
          </cell>
          <cell r="N424" t="str">
            <v>一般项目 : 人力资源服务（不含职业中介活动、劳务派遣服务）;劳务服务（不含劳务派遣）;普通货物仓储服务（不含危险化学品等需许可审批的项目）;总质量4.5吨及以下普通货运车辆道路货物运输（除网络货运和危险货物）;国内货物运输代理;装卸搬运;企业管理;企业管理咨询;市场营销策划;信息咨询服务（不含许可类信息咨询服务）;会议及展览服务。（除许可业务外，可自主依法经营法律法规非禁止或限制的项目）许可项目 : 职业中介活动;劳务派遣服务。（依法须经批准的项目，经相关部门批准后方可开展经营活动，具体经营项目以相关部门批准文件或许可证件为准）</v>
          </cell>
        </row>
        <row r="425">
          <cell r="C425" t="str">
            <v>武汉慧博安佳人力资源服务有限公司</v>
          </cell>
          <cell r="D425" t="str">
            <v>91420100MA4K3K5F8X</v>
          </cell>
          <cell r="E425" t="str">
            <v>湖北省武汉市武汉经济技术开发区人工智能科技园R栋研发楼4层R4009号</v>
          </cell>
        </row>
        <row r="425">
          <cell r="G425" t="str">
            <v>彭晓会</v>
          </cell>
          <cell r="H425" t="str">
            <v>42010519810909084X</v>
          </cell>
          <cell r="I425" t="str">
            <v>13638675842黄齐雄</v>
          </cell>
          <cell r="J425" t="str">
            <v>民营</v>
          </cell>
          <cell r="K425" t="str">
            <v>（鄂）人服证字[2019]第0108001613号</v>
          </cell>
        </row>
        <row r="425">
          <cell r="M425" t="str">
            <v>武经开审批准字〔2025〕01385号</v>
          </cell>
          <cell r="N425" t="str">
            <v>许可项目：劳务派遣服务。（依法须经批准的项目，经相关部门批准后方可开展经营活动，具体经营项目以相关部门批准文件或许可证件为准）一般项目：人力资源服务（不含职业中介活动、劳务派遣服务）,咨询策划服务,业务培训（不含教育培训、职业技能培训等需取得许可的培训）,信息咨询服务（不含许可类信息咨询服务）,信息技术咨询服务,企业管理,企业管理咨询,薪酬管理服务,劳务服务（不含劳务派遣）,技术服务、技术开发、技术咨询、技术交流、技术转让、技术推广,企业形象策划,礼仪服务,翻译服务,会议及展览服务,普通货物仓储服务（不含危险化学品等需许可审批的项目）,包装服务,装卸搬运,汽车零部件及配件制造,汽车零部件再制造,生产线管理服务。（除许可业务外，可自主依法经营法律法规非禁止或限制的项目）</v>
          </cell>
        </row>
        <row r="426">
          <cell r="C426" t="str">
            <v>湖北越聘人力资源服务有限公司</v>
          </cell>
          <cell r="D426" t="str">
            <v>91420113MAD1UQCP7W</v>
          </cell>
          <cell r="E426" t="str">
            <v>湖北省武汉市武汉经济技术开发区3R2地块湘隆·时代商业中心A区3栋6号3楼301</v>
          </cell>
        </row>
        <row r="426">
          <cell r="G426" t="str">
            <v>刘颖</v>
          </cell>
          <cell r="H426" t="str">
            <v>429006199101177709</v>
          </cell>
          <cell r="I426">
            <v>19172847996</v>
          </cell>
          <cell r="J426" t="str">
            <v>民营</v>
          </cell>
          <cell r="K426" t="str">
            <v>（鄂）人服证字[2025]第0108006813号</v>
          </cell>
        </row>
        <row r="426">
          <cell r="M426" t="str">
            <v>武经开审批准字〔2025〕01386号</v>
          </cell>
          <cell r="N426" t="str">
            <v>一般项目 : 人力资源服务（不含职业中介活动、劳务派遣服务）;劳务服务（不含劳务派遣）;技术服务、技术开发、技术咨询、技术交流、技术转让、技术推广;企业管理咨询;信息咨询服务（不含许可类信息咨询服务）;信息技术咨询服务;广告设计、代理;数字广告设计、代理;广告制作;数字广告制作;广告发布;数字广告发布;承接档案服务外包;软件开发;软件外包服务;数据处理服务;物业管理;住房租赁;汽车零配件零售;家政服务;装卸搬运;市场营销策划;销售代理;办公设备耗材销售。（除许可业务外，可自主依法经营法律法规非禁止或限制的项目）许可项目 : 职业中介活动;劳务派遣服务。（依法须经批准的项目，经相关部门批准后方可开展经营活动，具体经营项目以相关部门批准文件或许可证件为准）</v>
          </cell>
        </row>
        <row r="427">
          <cell r="C427" t="str">
            <v>湖北畅航人力资源有限公司</v>
          </cell>
          <cell r="D427" t="str">
            <v>91420100MAC3GQ392T</v>
          </cell>
          <cell r="E427" t="str">
            <v>武汉经济技术开发区科技园西路6号215号</v>
          </cell>
        </row>
        <row r="427">
          <cell r="G427" t="str">
            <v>戴敏</v>
          </cell>
          <cell r="H427" t="str">
            <v>429006198008205862</v>
          </cell>
          <cell r="I427" t="str">
            <v>13560432368潘秀连</v>
          </cell>
          <cell r="J427" t="str">
            <v>民营</v>
          </cell>
          <cell r="K427" t="str">
            <v>（鄂）人服证字[2023]第0108000123号</v>
          </cell>
        </row>
        <row r="427">
          <cell r="M427" t="str">
            <v>武经开审批注字〔2025〕01032号</v>
          </cell>
          <cell r="N427" t="str">
            <v>一般项目 : 人力资源服务（不含职业中介活动、劳务派遣服务）;礼仪服务;会议及展览服务;组织体育表演活动;装卸搬运;家政服务;园林绿化工程施工;建筑材料销售;建筑装饰材料销售;日用百货销售;汽车装饰用品销售;日用品销售;数字视频监控系统销售;电子产品销售;机械设备销售;食品销售（仅销售预包装食品）;劳务服务（不含劳务派遣）;教育咨询服务（不含涉许可审批的教育培训活动）;企业形象策划;票务代理服务;婚姻介绍服务;企业管理咨询;信息咨询服务（不含许可类信息咨询服务）;小微型客车租赁经营服务;计算机系统服务;互联网设备销售;软件销售;软件开发;技术服务、技术开发、技术咨询、技术交流、技术转让、技术推广;网络技术服务;信息系统集成服务;网络设备销售;市场营销策划;广告设计、代理;广告制作;广告发布;图文设计制作;通讯设备销售;礼品花卉销售;家具销售;金银制品销售;珠宝首饰批发;珠宝首饰零售。（除许可业务外，可自主依法经营法律法规非禁止或限制的项目）</v>
          </cell>
        </row>
        <row r="428">
          <cell r="C428" t="str">
            <v>武汉哲达人力资源管理有限公司</v>
          </cell>
          <cell r="D428" t="str">
            <v>91420100MAEW92JL9Q</v>
          </cell>
          <cell r="E428" t="str">
            <v>湖北省武汉市武汉经济技术开发区4W1地块（全力五路108号）办公楼1层102室</v>
          </cell>
        </row>
        <row r="428">
          <cell r="G428" t="str">
            <v>岁本哲</v>
          </cell>
          <cell r="H428" t="str">
            <v>411381198809216593</v>
          </cell>
          <cell r="I428" t="str">
            <v>13137086789岁本哲13177411267邱彩云</v>
          </cell>
          <cell r="J428" t="str">
            <v>民营</v>
          </cell>
          <cell r="K428" t="str">
            <v>（鄂）人服证字[2025]第0108006913号</v>
          </cell>
        </row>
        <row r="428">
          <cell r="M428" t="str">
            <v>武经开审批准字〔2025〕01397号</v>
          </cell>
          <cell r="N428" t="str">
            <v>许可项目：职业中介活动,第二类增值电信业务,建筑劳务分包。（依法须经批准的项目，经相关部门批准后方可开展经营活动，具体经营项目以相关部门批准文件或许可证件为准）一般项目：人力资源服务（不含职业中介活动、劳务派遣服务）,信息咨询服务（不含许可类信息咨询服务）,劳务服务（不含劳务派遣）,业务培训（不含教育培训、职业技能培训等需取得许可的培训）,信息系统集成服务,信息技术咨询服务,技术服务、技术开发、技术咨询、技术交流、技术转让、技术推广,企业管理咨询,企业管理,酒店管理,餐饮管理,装卸搬运,物业管理,家政服务,国际货物运输代理,国内货物运输代理,陆路国际货物运输代理,普通货物仓储服务（不含危险化学品等需许可审批的项目）,电力电子元器件制造,生产线管理服务,金属材料制造,小微型客车租赁经营服务,污水处理及其再生利用,专业保洁、清洗、消毒服务,消防技术服务,安全系统监控服务,项目策划与公关服务,软件开发,市场营销策划,组织体育表演活动,文艺创作,数字文化创意内容应用服务,数字内容制作服务（不含出版发行）,组织文化艺术交流活动,发电技术服务,石油天然气技术服务,机械零件、零部件加工,汽车零部件及配件制造,通信设备制造,铁路机车车辆配件制造,金属结构制造,金属切割及焊接设备制造,接受金融机构委托从事信息技术和流程外包服务（不含金融信息服务）。（除许可业务外，可自主依法经营法律法规非禁止或限制的项目）</v>
          </cell>
        </row>
        <row r="429">
          <cell r="C429" t="str">
            <v>湖北飞翔人力资源有限公司</v>
          </cell>
          <cell r="D429" t="str">
            <v>91420105MAEBH9EY73</v>
          </cell>
          <cell r="E429" t="str">
            <v>湖北省武汉市武汉经济技术开发区19C26地块中环湖畔·臻园5栋10层25室</v>
          </cell>
        </row>
        <row r="429">
          <cell r="G429" t="str">
            <v>付志杰</v>
          </cell>
          <cell r="H429" t="str">
            <v>420116199803230017</v>
          </cell>
        </row>
        <row r="429">
          <cell r="J429" t="str">
            <v>民营</v>
          </cell>
          <cell r="K429" t="str">
            <v>（鄂）人服证字[2025]第0108007013号</v>
          </cell>
        </row>
        <row r="429">
          <cell r="M429" t="str">
            <v>武经开审批准字〔2025〕01398号</v>
          </cell>
          <cell r="N429" t="str">
            <v>一般项目：人力资源服务（不含职业中介活动、劳务派遣服务）,劳务服务（不含劳务派遣）,薪酬管理服务,企业管理,企业管理咨询。（除许可业务外，可自主依法经营法律法规非禁止或限制的项目）许可项目：职业中介活动。（依法须经批准的项目，经相关部门批准后方可开展经营活动，具体经营项目以相关部门批准文件或许可证件为准）</v>
          </cell>
        </row>
        <row r="430">
          <cell r="C430" t="str">
            <v>湖北才烁人力资源有限公司</v>
          </cell>
          <cell r="D430" t="str">
            <v>91420100MA4F51JX9C</v>
          </cell>
          <cell r="E430" t="str">
            <v>武汉经济技术开发区立业路16号金鑫大厦1单元10层8室</v>
          </cell>
        </row>
        <row r="430">
          <cell r="G430" t="str">
            <v>谢婵洁</v>
          </cell>
          <cell r="H430" t="str">
            <v>421281199710220024</v>
          </cell>
        </row>
        <row r="430">
          <cell r="J430" t="str">
            <v>民营</v>
          </cell>
          <cell r="K430" t="str">
            <v>（鄂）人服证字[2023]第0108003223号</v>
          </cell>
        </row>
        <row r="430">
          <cell r="M430" t="str">
            <v>武经开审批准字〔2025〕01401号</v>
          </cell>
          <cell r="N430" t="str">
            <v>许可项目 : 劳务派遣服务;职业中介活动;建筑劳务分包;基础电信业务;第一类增值电信业务;第二类增值电信业务;住宅室内装饰装修;道路货物运输（不含危险货物）;城市生活垃圾经营性服务;城市建筑垃圾处置（清运）;出版物印刷;保险兼业代理业务;包装装潢印刷品印刷;城市配送运输服务（不含危险货物）;文件、资料等其他印刷品印刷;燃气汽车加气经营;燃气经营;燃气燃烧器具安装、维修。（依法须经批准的项目，经相关部门批准后方可开展经营活动，具体经营项目以相关部门批准文件或许可证件为准）一般项目 : 人力资源服务（不含职业中介活动、劳务派遣服务）;劳务服务（不含劳务派遣）;业务培训（不含教育培训、职业技能培训等需取得许可的培训）;税务服务;广告设计、代理;广告制作;广告发布;翻译服务;非居住房地产租赁;创业空间服务;商业综合体管理服务;物业管理;承接档案服务外包;生产线管理服务;家政服务;会议及展览服务;专业保洁、清洗、消毒服务;餐饮管理;接受金融机构委托对信贷逾期户及信用卡透支户进行提醒通知服务（不含金融信息服务）;接受金融机构委托从事信息技术和流程外包服务（不含金融信息服务）;远程健康管理服务;园区管理服务;法律咨询（不含依法须律师事务所执业许可的业务）;企业管理咨询;企业形象策划;软件开发;软件销售;技术服务、技术开发、技术咨询、技术交流、技术转让、技术推广;社会经济咨询服务;信息咨询服务（不含许可类信息咨询服务）;信息系统集成服务;信息技术咨询服务;工业互联网数据服务;互联网数据服务;人工智能行业应用系统集成服务;云计算装备技术服务;商标代理;知识产权服务（专利代理服务除外）;平面设计;专业设计服务;办公用品销售;电子产品销售;计算机软硬件及辅助设备批发;智能家庭消费设备销售;消防器材销售;金属链条及其他金属制品制造。（除许可业务外，可自主依法经营法律法规非禁止或限制的项目）</v>
          </cell>
        </row>
        <row r="431">
          <cell r="C431" t="str">
            <v>武汉辉翔人力资源有限公司</v>
          </cell>
          <cell r="D431" t="str">
            <v>91420114MA4KY22N47</v>
          </cell>
          <cell r="E431" t="str">
            <v>武汉经济技术开发区202M地块碧桂园泰富国际三期5号楼5层A01号</v>
          </cell>
        </row>
        <row r="431">
          <cell r="G431" t="str">
            <v>陈瑜</v>
          </cell>
          <cell r="H431" t="str">
            <v>350181198502131634</v>
          </cell>
        </row>
        <row r="431">
          <cell r="J431" t="str">
            <v>民营</v>
          </cell>
          <cell r="K431" t="str">
            <v>（鄂）人服证字[2022]第0108000423号</v>
          </cell>
        </row>
        <row r="431">
          <cell r="M431" t="str">
            <v>武经开审批准字〔2025〕01402号</v>
          </cell>
          <cell r="N431" t="str">
            <v>许可项目：职业中介活动,住宅室内装饰装修,建设工程施工,建设工程设计,道路货物运输（不含危险货物）,劳务派遣服务。（依法须经批准的项目，经相关部门批准后方可开展经营活动，具体经营项目以相关部门批准文件或许可证件为准）一般项目：人力资源服务（不含职业中介活动、劳务派遣服务）,劳务服务（不含劳务派遣）,企业管理咨询,家政服务,专业保洁、清洗、消毒服务,生产线管理服务,承接档案服务外包,供应链管理服务,汽车零配件批发,汽车零配件零售,消防器材销售,通讯设备销售,计算机软硬件及辅助设备批发,计算机软硬件及辅助设备零售,建筑材料销售,机械设备销售,阀门和旋塞销售,包装服务,装卸搬运,机械设备租赁,普通机械设备安装服务,餐饮管理,市场营销策划,技术服务、技术开发、技术咨询、技术交流、技术转让、技术推广,园林绿化工程施工,住房租赁,非居住房地产租赁。（除许可业务外，可自主依法经营法律法规非禁止或限制的项目）</v>
          </cell>
        </row>
        <row r="432">
          <cell r="C432" t="str">
            <v>武汉市宏翔保安服务有限责任公司</v>
          </cell>
          <cell r="D432" t="str">
            <v>91420100MAEAX6HX6C</v>
          </cell>
          <cell r="E432" t="str">
            <v>湖北省武汉市武汉经济技术开发区9C2地块和居大厦A-B裙楼栋1-3层01室</v>
          </cell>
        </row>
        <row r="432">
          <cell r="G432" t="str">
            <v>潘星星</v>
          </cell>
          <cell r="H432" t="str">
            <v>420982199011047238</v>
          </cell>
          <cell r="I432" t="str">
            <v>18272229973潘星星15827064763程齐贤</v>
          </cell>
          <cell r="J432" t="str">
            <v>民营</v>
          </cell>
          <cell r="K432" t="str">
            <v>（鄂）人服证字[2025]第0108007113号</v>
          </cell>
        </row>
        <row r="432">
          <cell r="M432" t="str">
            <v>武经开审批准字〔2025〕01405号</v>
          </cell>
          <cell r="N432" t="str">
            <v>许可项目 : 保安服务;职业中介活动。（依法须经批准的项目，经相关部门批准后方可开展经营活动，具体经营项目以相关部门批准文件或许可证件为准）一般项目 : 物业管理;物业服务评估;专业保洁、清洗、消毒服务;通讯设备销售;消防技术服务;消防器材销售;安防设备销售;安全系统监控服务;服装服饰批发;服装服饰零售;停车场服务;家具安装和维修服务;住宅水电安装维护服务。（除许可业务外，可自主依法经营法律法规非禁止或限制的项目）</v>
          </cell>
        </row>
        <row r="433">
          <cell r="C433" t="str">
            <v>湖北正聘人才科技有限公司</v>
          </cell>
          <cell r="D433" t="str">
            <v>91420105MAD6LMCK0H</v>
          </cell>
          <cell r="E433" t="str">
            <v>湖北省武汉市武汉经济技术开发区海棠路55号联创科技中心1号楼乐客工场孵化器（集-LKGC-B662）</v>
          </cell>
        </row>
        <row r="433">
          <cell r="G433" t="str">
            <v>李子文</v>
          </cell>
          <cell r="H433" t="str">
            <v>420111198902121338</v>
          </cell>
        </row>
        <row r="433">
          <cell r="J433" t="str">
            <v>民营</v>
          </cell>
          <cell r="K433" t="str">
            <v>（鄂）人服证字[2025]第0108007213号</v>
          </cell>
        </row>
        <row r="433">
          <cell r="M433" t="str">
            <v>武经开审批准字〔2025〕01406号</v>
          </cell>
          <cell r="N433" t="str">
            <v>一般项目 : 技术服务、技术开发、技术咨询、技术交流、技术转让、技术推广;人力资源服务（不含职业中介活动、劳务派遣服务）;劳务服务（不含劳务派遣）;劳动保护用品销售;国内货物运输代理;运输货物打包服务;国内集装箱货物运输代理;装卸搬运;生产线管理服务;薪酬管理服务;企业形象策划;企业管理咨询;供应链管理服务;物业管理;市场营销策划;普通货物仓储服务（不含危险化学品等需许可审批的项目）;软件外包服务;基于云平台的业务外包服务;接受金融机构委托从事信息技术和流程外包服务（不含金融信息服务）;软件开发;数据处理和存储支持服务;数据处理服务。（除许可业务外，可自主依法经营法律法规非禁止或限制的项目）许可项目 : 职业中介活动;劳务派遣服务。（依法须经批准的项目，经相关部门批准后方可开展经营活动，具体经营项目以相关部门批准文件或许可证件为准）</v>
          </cell>
        </row>
        <row r="434">
          <cell r="C434" t="str">
            <v>武汉瀚仕人力资源有限公司</v>
          </cell>
          <cell r="D434" t="str">
            <v>91420100MA4F1WAN26</v>
          </cell>
          <cell r="E434" t="str">
            <v>武汉经济技术开发区碧桂园泰富国际一期3号楼7层A03号</v>
          </cell>
        </row>
        <row r="434">
          <cell r="G434" t="str">
            <v>赵腊安</v>
          </cell>
          <cell r="H434" t="str">
            <v>429004196206152026</v>
          </cell>
        </row>
        <row r="434">
          <cell r="J434" t="str">
            <v>民营</v>
          </cell>
          <cell r="K434" t="str">
            <v>（鄂）人服证字[2025]第0108007313号</v>
          </cell>
        </row>
        <row r="434">
          <cell r="M434" t="str">
            <v>武经开审批准字〔2025〕01407号</v>
          </cell>
          <cell r="N434" t="str">
            <v>许可项目 : 职业中介活动。（依法须经批准的项目，经相关部门批准后方可开展经营活动，具体经营项目以相关部门批准文件或许可证件为准）一般项目 : 人力资源服务（不含职业中介活动、劳务派遣服务）;劳务服务（不含劳务派遣）;业务培训（不含教育培训、职业技能培训等需取得许可的培训）;信息咨询服务（不含许可类信息咨询服务）;市场营销策划;企业管理咨询;货物进出口;技术进出口;会议及展览服务。（除许可业务外，可自主依法经营法律法规非禁止或限制的项目）</v>
          </cell>
        </row>
        <row r="435">
          <cell r="C435" t="str">
            <v>武汉天拓猎才人力资源有限公司</v>
          </cell>
          <cell r="D435" t="str">
            <v>91420100MA49GJ9GXA</v>
          </cell>
          <cell r="E435" t="str">
            <v>武汉经济技术开发区武汉经开万达广场二期6栋24层5室B区</v>
          </cell>
        </row>
        <row r="435">
          <cell r="G435" t="str">
            <v>李晓梅</v>
          </cell>
          <cell r="H435" t="str">
            <v>450881198311052388</v>
          </cell>
          <cell r="I435" t="str">
            <v>15807114125李晓梅</v>
          </cell>
          <cell r="J435" t="str">
            <v>民营</v>
          </cell>
          <cell r="K435" t="str">
            <v>（鄂）人服证字[2020]第0108002213号</v>
          </cell>
        </row>
        <row r="435">
          <cell r="M435" t="str">
            <v>武经开审批准字〔2025〕01411号</v>
          </cell>
          <cell r="N435" t="str">
            <v>人力资源服务；企业管理咨询；劳务服务；软件开发；信息系统集成服务；物联网技术服务；数据处理和存储服务；信息技术咨询服务；商务信息咨询。（涉及许可经营项目，应取得相关部门许可后方可经营）</v>
          </cell>
        </row>
        <row r="436">
          <cell r="C436" t="str">
            <v>武汉艾蝶文化传媒有限公司</v>
          </cell>
          <cell r="D436" t="str">
            <v>91420100MA4KMLKT4Y</v>
          </cell>
          <cell r="E436" t="str">
            <v>武汉经济技术开发区武汉经开万达广场二期6栋24层6室</v>
          </cell>
        </row>
        <row r="436">
          <cell r="G436" t="str">
            <v>吴鹏</v>
          </cell>
          <cell r="H436" t="str">
            <v>420101199007077010</v>
          </cell>
        </row>
        <row r="436">
          <cell r="J436" t="str">
            <v>民营</v>
          </cell>
          <cell r="K436" t="str">
            <v>（鄂）人服证字[2023]第0108000723号</v>
          </cell>
        </row>
        <row r="436">
          <cell r="M436" t="str">
            <v>武经开审批准字〔2025〕01414号</v>
          </cell>
          <cell r="N436" t="str">
            <v>一般项目：广告发布,广告设计、代理,广告制作,数字广告设计、代理,数字广告制作,数字广告发布,平面设计,技术服务、技术开发、技术咨询、技术交流、技术转让、技术推广,软件开发,市场营销策划,企业形象策划,咨询策划服务,组织文化艺术交流活动,婚庆礼仪服务,摄像及视频制作服务,摄影扩印服务,票务代理服务,旅客票务代理,人力资源服务（不含职业中介活动、劳务派遣服务）,婚姻介绍服务,信息咨询服务（不含许可类信息咨询服务）,票据信息咨询服务,教育咨询服务（不含涉许可审批的教育培训活动）,网络技术服务,网络与信息安全软件开发,信息技术咨询服务,互联网销售（除销售需要许可的商品）,品牌管理。（除许可业务外，可自主依法经营法律法规非禁止或限制的项目）许可项目：职业中介活动,互联网信息服务。（依法须经批准的项目，经相关部门批准后方可开展经营活动，具体经营项目以相关部门批准文件或许可证件为准）</v>
          </cell>
        </row>
        <row r="437">
          <cell r="C437" t="str">
            <v>武汉车都快聘网络科技有限公司</v>
          </cell>
          <cell r="D437" t="str">
            <v>91420105MACCJB9276</v>
          </cell>
          <cell r="E437" t="str">
            <v>湖北省武汉市武汉经济技术开发区武汉经开万达广场2期6栋24层7室</v>
          </cell>
        </row>
        <row r="437">
          <cell r="G437" t="str">
            <v>吴鹏</v>
          </cell>
          <cell r="H437" t="str">
            <v>420101199007077010</v>
          </cell>
        </row>
        <row r="437">
          <cell r="J437" t="str">
            <v>民营</v>
          </cell>
          <cell r="K437" t="str">
            <v>（鄂）人服证字[2025]第0108000813号</v>
          </cell>
        </row>
        <row r="437">
          <cell r="M437" t="str">
            <v>武经开审批准字〔2025〕01415号</v>
          </cell>
          <cell r="N437" t="str">
            <v>一般项目 : 人力资源服务（不含职业中介活动、劳务派遣服务）;劳务服务（不含劳务派遣）;广告发布;广告设计、代理;广告制作;市场营销策划;企业形象策划;会议及展览服务;品牌管理;社会经济咨询服务;企业管理咨询;信息咨询服务（不含许可类信息咨询服务）;计算机系统服务;技术服务、技术开发、技术咨询、技术交流、技术转让、技术推广;组织文化艺术交流活动;软件开发。（除许可业务外，可自主依法经营法律法规非禁止或限制的项目）许可项目 : 职业中介活动。（依法须经批准的项目，经相关部门批准后方可开展经营活动，具体经营项目以相关部门批准文件或许可证件为准）</v>
          </cell>
        </row>
        <row r="438">
          <cell r="C438" t="str">
            <v>武汉星景宏人力资源有限公司</v>
          </cell>
          <cell r="D438" t="str">
            <v>91420100MA4KQLYF0W</v>
          </cell>
          <cell r="E438" t="str">
            <v>武汉经济技术开发区武汉经开万达广场二期6栋24层5室A区</v>
          </cell>
        </row>
        <row r="438">
          <cell r="G438" t="str">
            <v>李端</v>
          </cell>
          <cell r="H438" t="str">
            <v>420621198605022798</v>
          </cell>
        </row>
        <row r="438">
          <cell r="J438" t="str">
            <v>民营</v>
          </cell>
          <cell r="K438" t="str">
            <v>（鄂）人服证字[2017]第0108000313号</v>
          </cell>
        </row>
        <row r="438">
          <cell r="M438" t="str">
            <v>武经开审批准字〔2025〕01416号</v>
          </cell>
          <cell r="N438" t="str">
            <v>人力资源招聘、人力资源外包、人力资源咨询服务、培训；劳务外包；生产线承包；叉车租赁；仓储服务；金属制品加工；清洁服务；劳务服务；理货服务；包装服务；装卸服务；信息技术咨询服务。（依法须经审批的项目，经相关部门审批后方可开展经营活动）</v>
          </cell>
        </row>
        <row r="439">
          <cell r="C439" t="str">
            <v>成都新大瀚人力资源管理有限公司武汉经开分公司</v>
          </cell>
          <cell r="D439" t="str">
            <v>91420100MAK2J5BU8C</v>
          </cell>
          <cell r="E439" t="str">
            <v>湖北省武汉市武汉经济技术开发区沌口街道太子湖路266号专精特科创楼（T-ZJT-10172）</v>
          </cell>
        </row>
        <row r="439">
          <cell r="G439" t="str">
            <v>康兵</v>
          </cell>
          <cell r="H439" t="str">
            <v>510102196901258494</v>
          </cell>
        </row>
        <row r="439">
          <cell r="J439" t="str">
            <v>民营</v>
          </cell>
          <cell r="K439" t="str">
            <v>/</v>
          </cell>
        </row>
        <row r="439">
          <cell r="M439" t="str">
            <v>武经开审批备字〔2025〕02004号</v>
          </cell>
          <cell r="N439" t="str">
            <v>许可项目：职业中介活动,劳务派遣服务,第二类增值电信业务。（依法须经批准的项目，经相关部门批准后方可开展经营活动，具体经营项目以相关部门批准文件或许可证件为准）一般项目：人力资源服务（不含职业中介活动、劳务派遣服务）,企业管理咨询,劳务服务（不含劳务派遣）,普通货物仓储服务（不含危险化学品等需许可审批的项目）,装卸搬运,软件外包服务,包装服务,生产线管理服务,代驾服务,物业管理,软件开发,信息系统集成服务,软件销售,专业保洁、清洗、消毒服务,家政服务,居民日常生活服务,日用电器修理,家用电器安装服务,工程管理服务,建筑物清洁服务,对外承包工程,普通机械设备安装服务,市场营销策划,技术服务、技术开发、技术咨询、技术交流、技术转让、技术推广,信息技术咨询服务,承接档案服务外包,打字复印,石油制品销售（不含危险化学品）,石油天然气技术服务,数据处理服务,安全系统监控服务。（除许可业务外，可自主依法经营法律法规非禁止或限制的项目）</v>
          </cell>
        </row>
        <row r="440">
          <cell r="C440" t="str">
            <v>湖北睿仕铭人力资源有限公司</v>
          </cell>
          <cell r="D440" t="str">
            <v>91420100MA4KRQ9J3N</v>
          </cell>
          <cell r="E440" t="str">
            <v>湖北省武汉市武汉经济技术开发区军山街蒲潭小区R3商铺42B1楼</v>
          </cell>
        </row>
        <row r="440">
          <cell r="G440" t="str">
            <v>李新雨</v>
          </cell>
          <cell r="H440" t="str">
            <v>342423197910208379</v>
          </cell>
          <cell r="I440" t="str">
            <v>13026158999李新雨18162329956孟晴晴</v>
          </cell>
          <cell r="J440" t="str">
            <v>民营</v>
          </cell>
          <cell r="K440" t="str">
            <v>（鄂）人服证字[2023]第0108006613号</v>
          </cell>
        </row>
        <row r="440">
          <cell r="M440" t="str">
            <v>武经开审批准字〔2025〕01417号</v>
          </cell>
          <cell r="N440" t="str">
            <v>一般项目：人力资源服务（不含职业中介活动、劳务派遣服务）；信息技术咨询服务；企业管理；园区管理服务；装卸搬运；包装服务；档案整理服务；建筑物清洁服务；组织文化艺术交流活动；会议及展览服务；软件开发；技术服务、技术开发、技术咨询、技术交流、技术转让、技术推广；商业综合体管理服务（除依法须经批准的项目外，凭营业执照依法自主开展经营活动）</v>
          </cell>
        </row>
        <row r="441">
          <cell r="C441" t="str">
            <v>工立方人力资源服务（武汉）有限公司</v>
          </cell>
          <cell r="D441" t="str">
            <v>91420114MA4KX37M55</v>
          </cell>
          <cell r="E441" t="str">
            <v>武汉经济技术开发区零部件加工区III-5地块光泰大楼A2栋1层6室</v>
          </cell>
        </row>
        <row r="441">
          <cell r="G441" t="str">
            <v>钟辉</v>
          </cell>
          <cell r="H441" t="str">
            <v>420683198407147257</v>
          </cell>
          <cell r="I441" t="str">
            <v>13407105058钟辉</v>
          </cell>
          <cell r="J441" t="str">
            <v>民营</v>
          </cell>
          <cell r="K441" t="str">
            <v>（鄂）人服证字[2022]第0108000323号</v>
          </cell>
          <cell r="L441" t="str">
            <v>420119C22003</v>
          </cell>
          <cell r="M441" t="str">
            <v>武经开审批准字〔2026〕01002号</v>
          </cell>
          <cell r="N441" t="str">
            <v>劳务派遣，劳务分包，人力资源招聘，人力资源培训，人力资源信息网络服务。（依法须经审批的项目，经相关部门审批后方可开展经营活动）</v>
          </cell>
        </row>
        <row r="442">
          <cell r="C442" t="str">
            <v>湖北百耀企业管理有限公司</v>
          </cell>
          <cell r="D442" t="str">
            <v>91420100MA49MHF71U</v>
          </cell>
          <cell r="E442" t="str">
            <v>武汉经济技术开发区12C2地块武汉经开万达广场B区S5-3栋14层B3-15室</v>
          </cell>
        </row>
        <row r="442">
          <cell r="G442" t="str">
            <v>徐永跃</v>
          </cell>
          <cell r="H442" t="str">
            <v>412821198711185719</v>
          </cell>
          <cell r="I442" t="str">
            <v>15377001688徐永跃</v>
          </cell>
          <cell r="J442" t="str">
            <v>民营</v>
          </cell>
          <cell r="K442" t="str">
            <v>（鄂）人服证字[2021]第0108000413号</v>
          </cell>
          <cell r="L442" t="str">
            <v>420119C21004</v>
          </cell>
          <cell r="M442" t="str">
            <v>武经开审批准字〔2026〕01003号</v>
          </cell>
          <cell r="N442" t="str">
            <v>许可项目：劳务派遣服务；职业中介活动（依法须经批准的项目，经相关部门批准后方可开展经营活动，具体经营项目以相关部门批准文件或许可证件为准）一般项目：企业管理咨询；人力资源服务（不含职业中介活动、劳务派遣服务）；家政服务；信息咨询服务（不含许可类信息咨询服务）；日用百货销售；办公用品销售；装卸搬运；包装服务；道路货物运输站经营；普通货物仓储服务（不含危险化学品等需许可审批的项目）；初级农产品收购；食用农产品初加工；食用农产品批发；食用农产品零售；商务代理代办服务（除许可业务外，可自主依法经营法律法规非禁止或限制的项目）</v>
          </cell>
        </row>
        <row r="443">
          <cell r="C443" t="str">
            <v>武汉万友人力资源服务有限公司</v>
          </cell>
          <cell r="D443" t="str">
            <v>91420100MA4KX14K47</v>
          </cell>
          <cell r="E443" t="str">
            <v>武汉经济技术开发区12C2地块武汉经开万达广场B区S5-3栋25层B3-16号</v>
          </cell>
        </row>
        <row r="443">
          <cell r="G443" t="str">
            <v>李顺庭</v>
          </cell>
          <cell r="H443" t="str">
            <v>412821198810215311</v>
          </cell>
          <cell r="I443" t="str">
            <v>18627722575李顺庭</v>
          </cell>
          <cell r="J443" t="str">
            <v>民营</v>
          </cell>
          <cell r="K443" t="str">
            <v>（鄂）人服证字[2018]第0108000313号</v>
          </cell>
          <cell r="L443" t="str">
            <v>420119C18003</v>
          </cell>
          <cell r="M443" t="str">
            <v>武经开审批准字〔2026〕01007号</v>
          </cell>
          <cell r="N443" t="str">
            <v>许可项目：劳务派遣服务（依法须经批准的项目，经相关部门批准后方可开展经营活动，具体经营项目以相关部门批准文件或许可证件为准）一般项目：人力资源服务（不含职业中介活动、劳务派遣服务）；装卸搬运；普通货物仓储服务（不含危险化学品等需许可审批的项目）；包装服务；家政服务；企业管理咨询；信息咨询服务（不含许可类信息咨询服务）；会议及展览服务（除依法须经批准的项目外，凭营业执照依法自主开展经营活动）</v>
          </cell>
        </row>
        <row r="444">
          <cell r="C444" t="str">
            <v>武汉经开人才服务有限公司</v>
          </cell>
          <cell r="D444" t="str">
            <v>91420100MAK508Q13X</v>
          </cell>
          <cell r="E444" t="str">
            <v>湖北省武汉市武汉经济技术开发区川江池二路28号春笋D栋9层</v>
          </cell>
        </row>
        <row r="444">
          <cell r="G444" t="str">
            <v>冷婷</v>
          </cell>
          <cell r="H444" t="str">
            <v>42011219790925272X</v>
          </cell>
          <cell r="I444" t="str">
            <v>15307111765孟龙13377880708冷婷</v>
          </cell>
          <cell r="J444" t="str">
            <v>民营</v>
          </cell>
          <cell r="K444" t="str">
            <v>（鄂）人服证字[2026]第0108000113号</v>
          </cell>
        </row>
        <row r="444">
          <cell r="M444" t="str">
            <v>武经开审批准字〔2026〕01011号</v>
          </cell>
          <cell r="N444" t="str">
            <v>一般项目：人力资源服务（不含职业中介活动、劳务派遣服务）,劳务服务（不含劳务派遣）,薪酬管理服务,承接档案服务外包,技术服务、技术开发、技术咨询、技术交流、技术转让、技术推广,业务培训（不含教育培训、职业技能培训等需取得许可的培训）,企业管理咨询,信息咨询服务（不含许可类信息咨询服务）,以自有资金从事投资活动,广告设计、代理,广告发布,广告制作,物业管理,企业管理,住房租赁,非居住房地产租赁。（除许可业务外，可自主依法经营法律法规非禁止或限制的项目）许可项目：职业中介活动。（依法须经批准的项目，经相关部门批准后方可开展经营活动，具体经营项目以相关部门批准文件或许可证件为准）</v>
          </cell>
        </row>
        <row r="445">
          <cell r="C445" t="str">
            <v>兢时（湖北）大数据有限公司</v>
          </cell>
          <cell r="D445" t="str">
            <v>91420100MA4F60510A</v>
          </cell>
          <cell r="E445" t="str">
            <v>武汉经济技术开发区201M地块华中智谷项目二期A1办公楼13层1、2号房</v>
          </cell>
        </row>
        <row r="445">
          <cell r="G445" t="str">
            <v>何江南</v>
          </cell>
          <cell r="H445" t="str">
            <v>513723197510010039</v>
          </cell>
          <cell r="I445" t="str">
            <v>15994243723朱红利</v>
          </cell>
          <cell r="J445" t="str">
            <v>民营</v>
          </cell>
          <cell r="K445" t="str">
            <v>（鄂）人服证字[2022]第0108001223号</v>
          </cell>
        </row>
        <row r="445">
          <cell r="M445" t="str">
            <v>武经开审批准字〔2026〕01012号</v>
          </cell>
          <cell r="N445" t="str">
            <v>一般项目 : 大数据服务;人力资源服务（不含职业中介活动、劳务派遣服务）;工业工程设计服务;科技中介服务;信息技术咨询服务;网络技术服务;数据处理和存储支持服务;数据处理服务;物业管理;住房租赁;企业管理;企业管理咨询;专业保洁、清洗、消毒服务;信息咨询服务（不含许可类信息咨询服务）;家政服务;生产线管理服务;业务培训（不含教育培训、职业技能培训等需取得许可的培训）;单位后勤管理服务;园区管理服务;市场调查（不含涉外调查）;会议及展览服务;法律咨询（不含依法须律师事务所执业许可的业务）;财务咨询。（除许可业务外，可自主依法经营法律法规非禁止或限制的项目）许可项目 : 劳务派遣服务;职业中介活动。（依法须经批准的项目，经相关部门批准后方可开展经营活动，具体经营项目以相关部门批准文件或许可证件为准）</v>
          </cell>
        </row>
        <row r="446">
          <cell r="C446" t="str">
            <v>湖北森朗科技有限公司（新名称：湖北森朗人才科技有限公司）</v>
          </cell>
          <cell r="D446" t="str">
            <v>91420106MA4F5KHD4F</v>
          </cell>
          <cell r="E446" t="str">
            <v>武汉经济技术开发区沌口街道太子湖路266号创谷科技楼T-CCCG-2082</v>
          </cell>
        </row>
        <row r="446">
          <cell r="G446" t="str">
            <v>李昌法</v>
          </cell>
          <cell r="H446" t="str">
            <v>422425196612082577</v>
          </cell>
          <cell r="I446" t="str">
            <v>18602788707何伟丽13872411479李昌法</v>
          </cell>
          <cell r="J446" t="str">
            <v>民营</v>
          </cell>
          <cell r="K446" t="str">
            <v>（鄂）人服证字[2025]第0108005813号</v>
          </cell>
        </row>
        <row r="446">
          <cell r="M446" t="str">
            <v>武经开审批准字〔2026〕01013号</v>
          </cell>
          <cell r="N446" t="str">
            <v>一般项目 : 软件开发;信息系统运行维护服务;技术服务、技术开发、技术咨询、技术交流、技术转让、技术推广;信息技术咨询服务;信息咨询服务（不含许可类信息咨询服务）;商务代理代办服务;企业管理咨询;咨询策划服务;认证咨询;市场营销策划;知识产权服务（专利代理服务除外）;人力资源服务（不含职业中介活动、劳务派遣服务）;劳务服务（不含劳务派遣）;科技中介服务;财务咨询;企业形象策划;装卸搬运;专业保洁、清洗、消毒服务;家政服务;商标代理;会议及展览服务;业务培训（不含教育培训、职业技能培训等需取得许可的培训）;休闲观光活动;生产线管理服务;数据处理服务;承接档案服务外包。（除许可业务外，可自主依法经营法律法规非禁止或限制的项目）许可项目 : 职业中介活动;劳务派遣服务。（依法须经批准的项目，经相关部门批准后方可开展经营活动，具体经营项目以相关部门批准文件或许可证件为准）</v>
          </cell>
        </row>
        <row r="447">
          <cell r="C447" t="str">
            <v>武汉牛聘企业管理有限公司</v>
          </cell>
          <cell r="D447" t="str">
            <v>91420100MAC507AT3M</v>
          </cell>
          <cell r="E447" t="str">
            <v>湖北省武汉市武汉经济技术开发区沌阳街道民营工业园七区1号倒班楼105</v>
          </cell>
        </row>
        <row r="447">
          <cell r="G447" t="str">
            <v>王艳艳</v>
          </cell>
          <cell r="H447" t="str">
            <v>654125198610200063</v>
          </cell>
          <cell r="I447" t="str">
            <v>18908613539肖凡18272210148王艳艳</v>
          </cell>
          <cell r="J447" t="str">
            <v>民营</v>
          </cell>
          <cell r="K447" t="str">
            <v>（鄂）人服证字[2026]第0108000213号</v>
          </cell>
        </row>
        <row r="447">
          <cell r="M447" t="str">
            <v>武经开审批准字〔2026〕01018号</v>
          </cell>
          <cell r="N447" t="str">
            <v>许可项目：职业中介活动（依法须经批准的项目，经相关部门批准后方可开展经营活动，具体经营项目以相关部门批准文件或许可证件为准）一般项目：企业管理；人力资源服务（不含职业中介活动、劳务派遣服务）；业务培训（不含教育培训、职业技能培训等需取得许可的培训）；劳务服务（不含劳务派遣）；体育中介代理服务；组织体育表演活动；体育经纪人服务；组织文化艺术交流活动；企业管理咨询；项目策划与公关服务；咨询策划服务（除许可业务外，可自主依法经营法律法规非禁止或限制的项目）</v>
          </cell>
        </row>
        <row r="448">
          <cell r="C448" t="str">
            <v>武汉极豆科技有限公司</v>
          </cell>
          <cell r="D448" t="str">
            <v>91420100MA4KYWG31C</v>
          </cell>
          <cell r="E448" t="str">
            <v>湖北省武汉市武汉经济技术开发区科技园西路6号103孵化器138-1室</v>
          </cell>
        </row>
        <row r="448">
          <cell r="G448" t="str">
            <v>汪奕菲</v>
          </cell>
          <cell r="H448" t="str">
            <v>420106198302061254</v>
          </cell>
          <cell r="I448" t="str">
            <v>15626265426胡丽霞18616533311汪奕菲</v>
          </cell>
          <cell r="J448" t="str">
            <v>民营</v>
          </cell>
          <cell r="K448" t="str">
            <v>（鄂）人服证字[2026]第0108000313号</v>
          </cell>
        </row>
        <row r="448">
          <cell r="M448" t="str">
            <v>武经开审批准字〔2026〕01019号</v>
          </cell>
          <cell r="N448" t="str">
            <v>一般项目 : 信息技术咨询服务;技术服务、技术开发、技术咨询、技术交流、技术转让、技术推广;科技中介服务;信息咨询服务（不含许可类信息咨询服务）;新材料技术推广服务;网络与信息安全软件开发;计算机软硬件及辅助设备批发;计算机软硬件及辅助设备零售;工业控制计算机及系统销售;计算机及通讯设备租赁;软件开发;电子产品销售;办公用品销售;汽车零配件批发;摩托车及零配件批发;摩托车及零配件零售;汽车零配件零售;通讯设备销售;移动通信设备销售;移动终端设备销售;通信设备销售;租赁服务（不含许可类租赁服务）;仪器仪表销售;电工仪器仪表销售;家具销售;电子元器件批发;电子元器件零售;电力电子元器件销售;货物进出口;技术进出口;广告制作;广告发布;广告设计、代理;数字内容制作服务（不含出版发行）;导航终端销售;智能车载设备销售;卫星导航服务;汽车装饰用品销售;社会经济咨询服务;商务代理代办服务;人力资源服务（不含职业中介活动、劳务派遣服务）;劳务服务（不含劳务派遣）;薪酬管理服务。（除许可业务外，可自主依法经营法律法规非禁止或限制的项目）许可项目 : 职业中介活动;基础电信业务;第一类增值电信业务;第二类增值电信业务。（依法须经批准的项目，经相关部门批准后方可开展经营活动，具体经营项目以相关部门批准文件或许可证件为准）</v>
          </cell>
        </row>
        <row r="449">
          <cell r="C449" t="str">
            <v>武汉立志高人力资源管理有限公司</v>
          </cell>
          <cell r="D449" t="str">
            <v>91420100077703900G</v>
          </cell>
          <cell r="E449" t="str">
            <v>武汉经济技术开发区车城大道129号</v>
          </cell>
        </row>
        <row r="449">
          <cell r="G449" t="str">
            <v>黄沌兰</v>
          </cell>
          <cell r="H449" t="str">
            <v>420121196010304829</v>
          </cell>
          <cell r="I449" t="str">
            <v>13098853737刘瑶13720398249黄沌兰</v>
          </cell>
          <cell r="J449" t="str">
            <v>民营</v>
          </cell>
          <cell r="K449" t="str">
            <v>（鄂）人服证字[2013]第0108000613号</v>
          </cell>
        </row>
        <row r="449">
          <cell r="M449" t="str">
            <v>武经开审批准字〔2026〕01022号</v>
          </cell>
          <cell r="N449" t="str">
            <v>许可项目：劳务派遣服务,建筑劳务分包,道路货物运输（不含危险货物）。（依法须经批准的项目，经相关部门批准后方可开展经营活动，具体经营项目以相关部门批准文件或许可证件为准）一般项目：人力资源服务（不含职业中介活动、劳务派遣服务）,劳务服务（不含劳务派遣）,信息咨询服务（不含许可类信息咨询服务）,物业管理,业务培训（不含教育培训、职业技能培训等需取得许可的培训）,特种作业人员安全技术培训,酒店管理,包装服务,再生资源回收（除生产性废旧金属）,专业保洁、清洗、消毒服务,普通货物仓储服务（不含危险化学品等需许可审批的项目）,装卸搬运,园林绿化工程施工,城市绿化管理,运输货物打包服务,企业管理。（除许可业务外，可自主依法经营法律法规非禁止或限制的项目）</v>
          </cell>
        </row>
        <row r="450">
          <cell r="C450" t="str">
            <v>米哆哆（湖北）企业管理咨询有限公司</v>
          </cell>
          <cell r="D450" t="str">
            <v>91420100MAK23J5Q81</v>
          </cell>
          <cell r="E450" t="str">
            <v>湖北省武汉市武汉经济技术开发区2MA地块沌阳大道385号通达伟业大厦三层3158室</v>
          </cell>
        </row>
        <row r="450">
          <cell r="G450" t="str">
            <v>张刘念</v>
          </cell>
          <cell r="H450" t="str">
            <v>421003199110252612</v>
          </cell>
          <cell r="I450" t="str">
            <v>18986183143梅琴13545891613张刘念</v>
          </cell>
          <cell r="J450" t="str">
            <v>民营</v>
          </cell>
          <cell r="K450" t="str">
            <v>（鄂）人服证字[2026]第0108000413号</v>
          </cell>
        </row>
        <row r="450">
          <cell r="M450" t="str">
            <v>武经开审批准字〔2026〕01023号</v>
          </cell>
          <cell r="N450" t="str">
            <v>一般项目：企业管理咨询,人力资源服务（不含职业中介活动、劳务派遣服务）,劳务服务（不含劳务派遣）,信息技术咨询服务,装卸搬运,商务代理代办服务,普通货物仓储服务（不含危险化学品等需许可审批的项目）,仓储设备租赁服务,专业保洁、清洗、消毒服务,物业管理,家政服务,包装服务,广告设计、代理,网络技术服务,技术服务、技术开发、技术咨询、技术交流、技术转让、技术推广。（除许可业务外，可自主依法经营法律法规非禁止或限制的项目）许可项目：职业中介活动。（依法须经批准的项目，经相关部门批准后方可开展经营活动，具体经营项目以相关部门批准文件或许可证件为准）</v>
          </cell>
        </row>
        <row r="451">
          <cell r="C451" t="str">
            <v>武汉戎威天成人力资源有限公司</v>
          </cell>
          <cell r="D451" t="str">
            <v>91420100MA4F5PDE0K</v>
          </cell>
          <cell r="E451" t="str">
            <v>武汉经济技术开发区15M地块三元寺工业园1号楼(车城南路10号)一层12号</v>
          </cell>
        </row>
        <row r="451">
          <cell r="G451" t="str">
            <v>丁卫峰</v>
          </cell>
          <cell r="H451" t="str">
            <v>422432197910153538</v>
          </cell>
          <cell r="I451" t="str">
            <v>17607123336丁卫峰</v>
          </cell>
          <cell r="J451" t="str">
            <v>民营</v>
          </cell>
          <cell r="K451" t="str">
            <v>（鄂）人服证字[2022]第0108002923号</v>
          </cell>
        </row>
        <row r="451">
          <cell r="M451" t="str">
            <v>武经开审批准字〔2026〕01028号</v>
          </cell>
          <cell r="N451" t="str">
            <v>许可项目：劳务派遣服务；建设工程施工；建筑劳务分包；城市生活垃圾经营性服务；职业中介活动（依法须经批准的项目，经相关部门批准后方可开展经营活动，具体经营项目以相关部门批准文件或许可证件为准）一般项目：人力资源服务（不含职业中介活动、劳务派遣服务）；园林绿化工程施工；对外承包工程；工业工程设计服务；家政服务；消防器材销售；数字视频监控系统销售；五金产品批发；花卉绿植租借与代管理；市政设施管理；劳动保护用品销售；物业管理；物业服务评估；信息安全设备销售；通讯设备销售；住宅水电安装维护服务；建筑物清洁服务；洗车服务；互联网销售（除销售需要许可的商品）；普通货物仓储服务（不含危险化学品等需许可审批的项目）；信息咨询服务（不含许可类信息咨询服务）；包装服务（除依法须经批准的项目外，凭营业执照依法自主开展经营活动）</v>
          </cell>
        </row>
        <row r="452">
          <cell r="C452" t="str">
            <v>湖北麦邦人力资源管理有限公司</v>
          </cell>
          <cell r="D452" t="str">
            <v>91420105MA49CL8KXF</v>
          </cell>
          <cell r="E452" t="str">
            <v>武汉市汉南区纱帽街月亮湾路248号3层50室</v>
          </cell>
        </row>
        <row r="452">
          <cell r="G452" t="str">
            <v>王斌</v>
          </cell>
          <cell r="H452" t="str">
            <v>511325198509275914</v>
          </cell>
          <cell r="I452" t="str">
            <v>17720566503姚明18674098880王斌</v>
          </cell>
          <cell r="J452" t="str">
            <v>民营</v>
          </cell>
          <cell r="K452" t="str">
            <v>（鄂）人服证字[2026]第0108000513号</v>
          </cell>
        </row>
        <row r="452">
          <cell r="M452" t="str">
            <v>武经开审批准字〔2026〕01032号</v>
          </cell>
          <cell r="N452" t="str">
            <v>为劳动者介绍用人单位；为用人单位推荐劳动者；为用人单位和个人提供职业介绍信息服务；根据国家有关规定从事互联网人力资源信息服务；组织开展现场招聘会；开展网络招聘；开展高级人才寻访服务；劳务派遣；企业管理咨询；商务信息咨询（不含商务调查）；企业营销策划；企业形象策划；装卸搬运服务；保洁服务；物业管理；仓储服务（涉及许可经营项目，应取得相关部门许可后方可经营）。</v>
          </cell>
        </row>
        <row r="453">
          <cell r="C453" t="str">
            <v>武汉市正凯腾宇环境服务有限责任公司</v>
          </cell>
          <cell r="D453" t="str">
            <v>91420107MA49QB16X3</v>
          </cell>
          <cell r="E453" t="str">
            <v>湖北省武汉市武汉经济技术开发区22MB地块艺术创意产业园一期工程B1栋1层B107室（T-HXSD-2009）</v>
          </cell>
        </row>
        <row r="453">
          <cell r="G453" t="str">
            <v>黎嫦悦</v>
          </cell>
          <cell r="H453" t="str">
            <v>429021199103020522</v>
          </cell>
          <cell r="I453" t="str">
            <v>13997571643吴梦婷13545070567黎嫦悦</v>
          </cell>
          <cell r="J453" t="str">
            <v>民营</v>
          </cell>
          <cell r="K453" t="str">
            <v>（鄂）人服证字[2026]第0108000613号</v>
          </cell>
        </row>
        <row r="453">
          <cell r="M453" t="str">
            <v>武经开审批准字〔2026〕01033号</v>
          </cell>
          <cell r="N453" t="str">
            <v>许可项目 : 城市生活垃圾经营性服务;职业中介活动。（依法须经批准的项目，经相关部门批准后方可开展经营活动，具体经营项目以相关部门批准文件或许可证件为准）一般项目 : 劳务服务（不含劳务派遣）;人力资源服务（不含职业中介活动、劳务派遣服务）;环境卫生管理（不含环境质量监测，污染源检查，城市生活垃圾、建筑垃圾、餐厨垃圾的处置服务）;住房租赁;建筑工程机械与设备租赁;花卉绿植租借与代管理;城市绿化管理;建筑物清洁服务;工程管理服务;节能管理服务;技术服务、技术开发、技术咨询、技术交流、技术转让、技术推广;对外承包工程;租赁服务（不含许可类租赁服务）;家政服务;装卸搬运;国内货物运输代理;普通货物仓储服务（不含危险化学品等需许可审批的项目）;土石方工程施工;体育场地设施工程施工;园林绿化工程施工;金属门窗工程施工;隧道施工专用机械制造;工程造价咨询业务;单建式人防工程监理;工程技术服务（规划管理、勘察、设计、监理除外）;广告制作;广告设计、代理;数字广告制作;数字广告发布;平面设计;专业设计服务;交通及公共管理用金属标牌制造;城乡市容管理;文艺创作;软件开发;文化用品设备出租;体育用品设备出租;电子产品销售;家用电器安装服务;园艺产品销售;显示器件销售;办公设备销售。（除许可业务外，可自主依法经营法律法规非禁止或限制的项目）</v>
          </cell>
        </row>
        <row r="454">
          <cell r="C454" t="str">
            <v>湖北兴业汇通企业管理服务有限公司</v>
          </cell>
          <cell r="D454" t="str">
            <v>91420100MA4KLWKL3P</v>
          </cell>
          <cell r="E454" t="str">
            <v>武汉经济技术开发区201M地块华中智谷项目二期A1办公楼11层5号</v>
          </cell>
        </row>
        <row r="454">
          <cell r="G454" t="str">
            <v>赵志勇</v>
          </cell>
          <cell r="H454" t="str">
            <v>420582198006261639</v>
          </cell>
          <cell r="I454" t="str">
            <v>18627068031赵婷17702722688赵志勇</v>
          </cell>
          <cell r="J454" t="str">
            <v>民营</v>
          </cell>
          <cell r="K454" t="str">
            <v>（鄂）人服证字[2017]第0108001713号</v>
          </cell>
        </row>
        <row r="454">
          <cell r="M454" t="str">
            <v>武经开审批准字〔2026〕01035号</v>
          </cell>
          <cell r="N454" t="str">
            <v>一般项目：企业管理咨询,人力资源服务（不含职业中介活动、劳务派遣服务）,劳务服务（不含劳务派遣）,薪酬管理服务,装卸搬运,包装服务,家政服务,普通货物仓储服务（不含危险化学品等需许可审批的项目）,组织文化艺术交流活动,商务代理代办服务,汽车零部件及配件制造,机械零件、零部件加工,办公用品销售,劳动保护用品销售。（除许可业务外，可自主依法经营法律法规非禁止或限制的项目）许可项目：劳务派遣服务。（依法须经批准的项目，经相关部门批准后方可开展经营活动，具体经营项目以相关部门批准文件或许可证件为准）</v>
          </cell>
        </row>
        <row r="455">
          <cell r="C455" t="str">
            <v>武汉鑫众合人力资源管理有限公司</v>
          </cell>
          <cell r="D455" t="str">
            <v>91420105MACXREL911</v>
          </cell>
          <cell r="E455" t="str">
            <v>湖北省武汉市武汉经济技术开发区沌口街道太子湖路266号创谷科技楼T-CCCG-5102</v>
          </cell>
        </row>
        <row r="455">
          <cell r="G455" t="str">
            <v>辛星</v>
          </cell>
          <cell r="H455" t="str">
            <v>420101198502037011</v>
          </cell>
          <cell r="I455" t="str">
            <v>18062581158祁雅方13476058647辛星</v>
          </cell>
          <cell r="J455" t="str">
            <v>民营</v>
          </cell>
          <cell r="K455" t="str">
            <v>（鄂）人服证字[2026]第0108000713号</v>
          </cell>
        </row>
        <row r="455">
          <cell r="M455" t="str">
            <v>武经开审批准字〔2026〕01037号</v>
          </cell>
          <cell r="N455" t="str">
            <v>一般项目 : 人力资源服务（不含职业中介活动、劳务派遣服务）;劳务服务（不含劳务派遣）;企业管理咨询;会议及展览服务;市场营销策划;物业管理;普通货物仓储服务（不含危险化学品等需许可审批的项目）;家政服务;包装服务;专业保洁、清洗、消毒服务;面料纺织加工;皮革鞣制加工;纺纱加工;金属切削加工服务;棉花加工机械制造;有色金属压延加工;塑料加工专用设备制造。（除许可业务外，可自主依法经营法律法规非禁止或限制的项目）许可项目 : 职业中介活动。（依法须经批准的项目，经相关部门批准后方可开展经营活动，具体经营项目以相关部门批准文件或许可证件为准）</v>
          </cell>
        </row>
        <row r="456">
          <cell r="C456" t="str">
            <v>湖北三辰商务服务有限公司</v>
          </cell>
          <cell r="D456" t="str">
            <v>91420100MADD1P4Q4T</v>
          </cell>
          <cell r="E456" t="str">
            <v>湖北省武汉市武汉经济技术开发区12C2地块武汉经开万达广场二期6栋20层4室</v>
          </cell>
        </row>
        <row r="456">
          <cell r="G456" t="str">
            <v>魏晓双</v>
          </cell>
          <cell r="H456" t="str">
            <v>411082198903013645</v>
          </cell>
          <cell r="I456" t="str">
            <v>15527864618殷金田</v>
          </cell>
          <cell r="J456" t="str">
            <v>民营</v>
          </cell>
          <cell r="K456" t="str">
            <v>（鄂）人服证字[2024]第0108001913号</v>
          </cell>
        </row>
        <row r="456">
          <cell r="M456" t="str">
            <v>武经开审批准字〔2026〕01041号</v>
          </cell>
          <cell r="N456" t="str">
            <v>许可项目 : 职业中介活动;劳务派遣服务。（依法须经批准的项目，经相关部门批准后方可开展经营活动，具体经营项目以相关部门批准文件或许可证件为准）一般项目 : 人力资源服务（不含职业中介活动、劳务派遣服务）;劳务服务（不含劳务派遣）;生产线管理服务;商务代理代办服务;办公服务;财政资金项目预算绩效评价服务;装卸搬运;专业保洁、清洗、消毒服务;家政服务;业务培训（不含教育培训、职业技能培训等需取得许可的培训）;物业管理;餐饮管理;企业管理;承接档案服务外包;租赁服务（不含许可类租赁服务）;普通货物仓储服务（不含危险化学品等需许可审批的项目）;包装服务;道路货物运输站经营;票务代理服务。（除许可业务外，可自主依法经营法律法规非禁止或限制的项目）</v>
          </cell>
        </row>
        <row r="457">
          <cell r="C457" t="str">
            <v>湖北省域锋劳务有限公司            </v>
          </cell>
          <cell r="D457" t="str">
            <v>91420100MAK514P38L</v>
          </cell>
          <cell r="E457" t="str">
            <v>湖北省武汉市武汉经济技术开发区创业路16号华源商务广场A座4楼8403室</v>
          </cell>
        </row>
        <row r="457">
          <cell r="G457" t="str">
            <v>程小阁</v>
          </cell>
          <cell r="H457" t="str">
            <v>420321198712072487</v>
          </cell>
          <cell r="I457" t="str">
            <v>13667216918程小阁</v>
          </cell>
          <cell r="J457" t="str">
            <v>民营</v>
          </cell>
          <cell r="K457" t="str">
            <v>（鄂）人服证字[2026]第0108000813号</v>
          </cell>
        </row>
        <row r="457">
          <cell r="M457" t="str">
            <v>武经开审批准字〔2026〕01042号</v>
          </cell>
          <cell r="N457" t="str">
            <v>一般项目 : 人力资源服务（不含职业中介活动、劳务派遣服务）;装卸搬运。（除许可业务外，可自主依法经营法律法规非禁止或限制的项目）许可项目 : 职业中介活动。（依法须经批准的项目，经相关部门批准后方可开展经营活动，具体经营项目以相关部门批准文件或许可证件为准）</v>
          </cell>
        </row>
        <row r="458">
          <cell r="C458" t="str">
            <v>车城智能装备（武汉）有限公司</v>
          </cell>
          <cell r="D458" t="str">
            <v>91420114086615654R</v>
          </cell>
          <cell r="E458" t="str">
            <v>武汉经济技术开发区2号工业区2M-1沌阳大道393号扩建车间及配套工程二楼202室</v>
          </cell>
        </row>
        <row r="458">
          <cell r="G458" t="str">
            <v>杜林</v>
          </cell>
          <cell r="H458" t="str">
            <v>420102196208031716</v>
          </cell>
          <cell r="I458" t="str">
            <v> 18108617582 肖迪13507135959杜林</v>
          </cell>
          <cell r="J458" t="str">
            <v>民营</v>
          </cell>
          <cell r="K458" t="str">
            <v>（鄂）人服证字[2022]第0108005323号</v>
          </cell>
        </row>
        <row r="458">
          <cell r="M458" t="str">
            <v>武经开审批准字〔2026〕01043号</v>
          </cell>
          <cell r="N458" t="str">
            <v>一般项目 : 通用设备制造（不含特种设备制造）;工业自动控制系统装置制造;专用设备制造（不含许可类专业设备制造）;计算机软硬件及外围设备制造;信息技术咨询服务;技术服务、技术开发、技术咨询、技术交流、技术转让、技术推广;数据处理和存储支持服务;软件开发;工业互联网数据服务;信息系统集成服务;工程管理服务;工业工程设计服务;工业机器人安装、维修;普通机械设备安装服务;技术进出口;货物进出口;人力资源服务（不含职业中介活动、劳务派遣服务）;智能基础制造装备销售;网络设备销售;工业机器人销售;计算机软硬件及辅助设备批发;机械电气设备销售;机械设备销售;电子、机械设备维护（不含特种设备）;电子元器件与机电组件设备销售;集成电路芯片设计及服务;集成电路芯片及产品销售;金属材料销售;金属制品销售。（除许可业务外，可自主依法经营法律法规非禁止或限制的项目）许可项目 : 劳务派遣服务。（依法须经批准的项目，经相关部门批准后方可开展经营活动，具体经营项目以相关部门批准文件或许可证件为准）</v>
          </cell>
        </row>
        <row r="459">
          <cell r="C459" t="str">
            <v>武汉祥辰物业管理有限公司         </v>
          </cell>
          <cell r="D459" t="str">
            <v>91420100MA7K9LUF83</v>
          </cell>
          <cell r="E459" t="str">
            <v>湖北省武汉市武汉经济技术开发区11R2地块博艺路A栋一楼商铺1附8号</v>
          </cell>
        </row>
        <row r="459">
          <cell r="G459" t="str">
            <v>刘波波</v>
          </cell>
          <cell r="H459" t="str">
            <v>420121197505150061</v>
          </cell>
          <cell r="I459" t="str">
            <v>15527071243余庆</v>
          </cell>
          <cell r="J459" t="str">
            <v>民营</v>
          </cell>
          <cell r="K459" t="str">
            <v>（鄂）人服证字[2024]第0108003635号 </v>
          </cell>
        </row>
        <row r="459">
          <cell r="M459" t="str">
            <v>武经开审批准字〔2026〕01046号</v>
          </cell>
          <cell r="N459" t="str">
            <v>一般项目 : 物业管理;专业保洁、清洗、消毒服务;建筑物清洁服务;装卸搬运;园林绿化工程施工;劳务服务（不含劳务派遣）;办公用品销售;日用百货销售;室内空气污染治理;体育用品及器材零售;礼品花卉销售;花卉绿植租借与代管理;人力资源服务（不含职业中介活动、劳务派遣服务）;日用产品修理;通用设备修理。（除许可业务外，可自主依法经营法律法规非禁止或限制的项目）许可项目 : 职业中介活动;劳务派遣服务。（依法须经批准的项目，经相关部门批准后方可开展经营活动，具体经营项目以相关部门批准文件或许可证件为准）</v>
          </cell>
        </row>
        <row r="460">
          <cell r="C460" t="str">
            <v>湖北搭夥人力资源有限公司     </v>
          </cell>
          <cell r="D460" t="str">
            <v>91420100MA4KX8YD7G</v>
          </cell>
          <cell r="E460" t="str">
            <v>武汉经济技术开发区201M地块华中智谷项目二期A1办公楼栋/单元14层1、6号</v>
          </cell>
        </row>
        <row r="460">
          <cell r="G460" t="str">
            <v>周祥</v>
          </cell>
          <cell r="H460" t="str">
            <v>429001197910021252</v>
          </cell>
          <cell r="I460" t="str">
            <v>15107160631丰淑祥</v>
          </cell>
          <cell r="J460" t="str">
            <v>民营</v>
          </cell>
          <cell r="K460" t="str">
            <v>（鄂）人服证字[2018]第0108000713号</v>
          </cell>
        </row>
        <row r="460">
          <cell r="M460" t="str">
            <v>武经开审批准字〔2026〕01057号</v>
          </cell>
          <cell r="N460" t="str">
            <v>许可项目 : 劳务派遣服务;建筑劳务分包;呼叫中心。（依法须经批准的项目，经相关部门批准后方可开展经营活动，具体经营项目以相关部门批准文件或许可证件为准）一般项目 : 人力资源服务（不含职业中介活动、劳务派遣服务）;市场主体登记注册代理;家政服务;专业保洁、清洗、消毒服务;餐饮管理;承接档案服务外包;会议及展览服务;物业管理;园林绿化工程施工;装卸搬运;企业管理;法律咨询（不含依法须律师事务所执业许可的业务）;软件开发;技术服务、技术开发、技术咨询、技术交流、技术转让、技术推广;信息系统集成服务;广告设计、代理;广告制作;广告发布;电子产品销售;计算机软硬件及辅助设备批发;汽车零配件批发;劳动保护用品销售;服装服饰批发;服装服饰零售;日用百货销售;运输货物打包服务;信息技术咨询服务;企业管理咨询;企业形象策划;市场营销策划;市场调查（不含涉外调查）;生产线管理服务;电池制造;机械电气设备制造;电池零配件生产;互联网数据服务;大数据服务;人工智能理论与算法软件开发;软件销售;人工智能基础资源与技术平台;人工智能公共服务平台技术咨询服务;人工智能公共数据平台;卫星遥感数据处理;地理遥感信息服务;区块链技术相关软件和服务;物联网应用服务;互联网安全服务;数据处理和存储支持服务;网络技术服务;网络与信息安全软件开发。（除许可业务外，可自主依法经营法律法规非禁止或限制的项目）</v>
          </cell>
        </row>
        <row r="461">
          <cell r="C461" t="str">
            <v>湖北省众捷企业管理服务有限公司  </v>
          </cell>
          <cell r="D461" t="str">
            <v>91420100MAD091M88L</v>
          </cell>
          <cell r="E461" t="str">
            <v>湖北省武汉市武汉经济技术开发区华中国家数字出版基地（智谷文化产业园）二期D2栋14-20层（T-ZKCX-1708）</v>
          </cell>
        </row>
        <row r="461">
          <cell r="G461" t="str">
            <v>许学育</v>
          </cell>
          <cell r="H461" t="str">
            <v>420114198908120570</v>
          </cell>
          <cell r="I461" t="str">
            <v>15907196202孙蝶</v>
          </cell>
          <cell r="J461" t="str">
            <v>民营</v>
          </cell>
          <cell r="K461" t="str">
            <v>（鄂）人服证字[2026]第0108000913号</v>
          </cell>
        </row>
        <row r="461">
          <cell r="M461" t="str">
            <v>武经开审批准字〔2026〕01058号</v>
          </cell>
          <cell r="N461" t="str">
            <v>一般项目 : 企业管理;人力资源服务（不含职业中介活动、劳务派遣服务）;商业综合体管理服务;广告设计、代理;薪酬管理服务;集贸市场管理服务;信息咨询服务（不含许可类信息咨询服务）;劳务服务（不含劳务派遣）;食品销售（仅销售预包装食品）;新鲜蔬菜批发;新鲜蔬菜零售;鲜肉批发;鲜肉零售;新鲜水果批发;新鲜水果零售;鲜蛋批发;鲜蛋零售;水产品零售;水产品批发;农产品的生产、销售、加工、运输、贮藏及其他相关服务;食用农产品批发;食用农产品零售;食品互联网销售（仅销售预包装食品）;宠物食品及用品零售;食品用洗涤剂销售;食品添加剂销售;服装服饰批发;服装服饰零售;鞋帽批发;鞋帽零售;产业用纺织制成品销售;羽毛（绒）及制品销售;服装辅料销售;皮革制品销售;日用百货销售;家用电器销售;日用家电零售;厨具卫具及日用杂品批发;办公用品销售;文具用品批发;劳动保护用品销售;租赁服务（不含许可类租赁服务）;电子产品销售;体育用品及器材批发;体育用品设备出租;体育用品及器材零售;特种劳动防护用品销售;休闲娱乐用品设备出租;户外用品销售;体育场地设施经营（不含高危险性体育运动）;体育场地设施工程施工;体育赛事策划;体育竞赛组织;会议及展览服务（出国办展须经相关部门审批）;运输设备租赁服务;日用品批发;文具用品零售;卫生用品和一次性使用医疗用品销售;互联网销售（除销售需要许可的商品）;互联网设备销售;技术服务、技术开发、技术咨询、技术交流、技术转让、技术推广。（除许可业务外，可自主依法经营法律法规非禁止或限制的项目）许可项目 : 职业中介活动。（依法须经批准的项目，经相关部门批准后方可开展经营活动，具体经营项目以相关部门批准文件或许可证件为准）</v>
          </cell>
        </row>
        <row r="462">
          <cell r="C462" t="str">
            <v>湖北东裕汽车服务有限公司</v>
          </cell>
          <cell r="D462" t="str">
            <v>91420100755146454R</v>
          </cell>
          <cell r="E462" t="str">
            <v>武汉经济技术开发区三角湖路3号东合中心B座12层04室</v>
          </cell>
        </row>
        <row r="462">
          <cell r="G462" t="str">
            <v>楼周仁</v>
          </cell>
          <cell r="H462" t="str">
            <v>420300196407152850</v>
          </cell>
          <cell r="I462" t="str">
            <v>15871121115勾海露</v>
          </cell>
          <cell r="J462" t="str">
            <v>民营</v>
          </cell>
          <cell r="K462" t="str">
            <v>（鄂）人服证字[2026]第0108001013号</v>
          </cell>
        </row>
        <row r="462">
          <cell r="M462" t="str">
            <v>武经开审批准字〔2026〕01059号</v>
          </cell>
          <cell r="N462" t="str">
            <v>一般项目 : 大数据服务;技术服务、技术开发、技术咨询、技术交流、技术转让、技术推广;接受金融机构委托从事信息技术和流程外包服务（不含金融信息服务）;小微型客车租赁经营服务;租赁服务（不含许可类租赁服务）;二手车经纪;机动车鉴定评估;机动车修理和维护;汽车销售;电车销售;技术进出口;货物进出口;汽车零配件批发;汽车零配件零售;运输设备租赁服务;物联网应用服务;物联网技术服务;物联网技术研发;互联网数据服务;网络技术服务;人工智能公共服务平台技术咨询服务;软件外包服务;信息系统集成服务;人工智能行业应用系统集成服务;信息系统运行维护服务;信息技术咨询服务;数据处理和存储支持服务;数据处理服务;计算机系统服务;工业互联网数据服务;信息咨询服务（不含许可类信息咨询服务）;教育咨询服务（不含涉许可审批的教育培训活动）;人力资源服务（不含职业中介活动、劳务派遣服务）;劳务服务（不含劳务派遣）;计量技术服务;互联网设备销售;电子、机械设备维护（不含特种设备）;业务培训（不含教育培训、职业技能培训等需取得许可的培训）;软件开发;工程和技术研究和试验发展;新能源汽车整车销售;新能源汽车电附件销售;新能源汽车换电设施销售;新能源汽车生产测试设备销售;新能源汽车废旧动力蓄电池回收及梯次利用（不含危险废物经营）;电动汽车充电基础设施运营;充电桩销售;插电式混合动力专用发动机销售;电池销售;集成电路销售;集成电路芯片及产品销售;特种设备销售;机械设备租赁;量子计算技术服务;云计算装备技术服务;区块链技术相关软件和服务;集装箱租赁服务;建筑工程机械与设备租赁;计算机及通讯设备租赁;非居住房地产租赁;仓储设备租赁服务;办公设备租赁服务;政府采购代理服务;智能控制系统集成;网络与信息安全软件开发;计算机软硬件及辅助设备批发;人工智能双创服务平台;人工智能公共数据平台;人工智能基础资源与技术平台;人工智能通用应用系统;人工智能基础软件开发;人工智能硬件销售;智能机器人销售;销售代理;普通货物仓储服务（不含危险化学品等需许可审批的项目）;总质量4.5吨及以下普通货运车辆道路货物运输（除网络货运和危险货物）。（除许可业务外，可自主依法经营法律法规非禁止或限制的项目）许可项目 : 职业中介活动;二手车拍卖;第二类增值电信业务;道路旅客运输经营;道路货物运输（不含危险货物）;检验检测服务。（依法须经批准的项目，经相关部门批准后方可开展经营活动，具体经营项目以相关部门批准文件或许可证件为准）</v>
          </cell>
        </row>
        <row r="463">
          <cell r="C463" t="str">
            <v>湖北双胜人力资源有限公司</v>
          </cell>
          <cell r="D463" t="str">
            <v>91420100MAK4EER03P</v>
          </cell>
          <cell r="E463" t="str">
            <v>湖北省武汉市武汉经济技术开发区2MA地块办公及生产用房（东方工业园5号楼）（集-HCY-5#P01）</v>
          </cell>
        </row>
        <row r="463">
          <cell r="G463" t="str">
            <v>李俊儒</v>
          </cell>
          <cell r="H463" t="str">
            <v>420683199302207019</v>
          </cell>
          <cell r="I463" t="str">
            <v>15791798505谢刚</v>
          </cell>
          <cell r="J463" t="str">
            <v>民营</v>
          </cell>
          <cell r="K463" t="str">
            <v>（鄂）人服证字[2026]第0108001113号</v>
          </cell>
        </row>
        <row r="463">
          <cell r="M463" t="str">
            <v>武经开审批准字〔2026〕01061号</v>
          </cell>
          <cell r="N463" t="str">
            <v>许可项目：职业中介活动,建筑劳务分包。（依法须经批准的项目，经相关部门批准后方可开展经营活动，具体经营项目以相关部门批准文件或许可证件为准）一般项目：企业管理咨询,人力资源服务（不含职业中介活动、劳务派遣服务）,信息咨询服务（不含许可类信息咨询服务）,安全咨询服务,标准化服务,技术服务、技术开发、技术咨询、技术交流、技术转让、技术推广,会议及展览服务,工程技术服务（规划管理、勘察、设计、监理除外）,信息技术咨询服务,认证咨询,知识产权服务（专利代理服务除外）,信息安全设备制造,财务咨询,汽车零配件零售,机械设备销售,机械设备租赁,电子产品销售,物业管理,家政服务,普通货物仓储服务（不含危险化学品等需许可审批的项目）,住房租赁,机械零件、零部件加工,包装服务,装卸搬运,劳动保护用品销售,办公用品销售,劳务服务（不含劳务派遣）。（除许可业务外，可自主依法经营法律法规非禁止或限制的项目）</v>
          </cell>
        </row>
        <row r="464">
          <cell r="C464" t="str">
            <v>湖北蓝桥人力资源服务有限公司</v>
          </cell>
          <cell r="D464" t="str">
            <v>91420114MA4KW7G16U</v>
          </cell>
          <cell r="E464" t="str">
            <v>武汉经济技术开发区东荆河路洪山府郡还建楼门面一楼27号</v>
          </cell>
        </row>
        <row r="464">
          <cell r="G464" t="str">
            <v>周泉</v>
          </cell>
          <cell r="H464" t="str">
            <v>420822198708167137</v>
          </cell>
          <cell r="I464" t="str">
            <v>15377058802刘佳</v>
          </cell>
          <cell r="J464" t="str">
            <v>民营</v>
          </cell>
          <cell r="K464" t="str">
            <v>（鄂）人服证字[2021]第0108001213号</v>
          </cell>
        </row>
        <row r="464">
          <cell r="M464" t="str">
            <v>武经开审批准字〔2026〕01071号</v>
          </cell>
          <cell r="N464" t="str">
            <v>人力资源招聘、人力资源培训、人力资源信息网络服务、人力资源测评、猎头、外包、劳务派遣服务；广告设计、制作、发布；货运代理、仓储代理；机械零部件加工；教育信息咨询（不含中小学文化教育培训）；财务信息咨询；软件开发与应用；装卸搬运服务；机械设备安装、租赁；计算机设备销售；家政服务、保洁服务；园林绿化工程、建筑劳务分包；物业管理。（依法须经审批的项目，经相关部门审批后方可开展经营活动）</v>
          </cell>
        </row>
        <row r="465">
          <cell r="C465" t="str">
            <v>湖北万汇人力资源有限公司</v>
          </cell>
          <cell r="D465" t="str">
            <v>91420107MADMHK710G</v>
          </cell>
          <cell r="E465" t="str">
            <v>湖北省武汉市武汉经济技术开发区海棠路55号联创科技中心1号楼乐客工场孵化器 (集-LKGC-C69)</v>
          </cell>
        </row>
        <row r="465">
          <cell r="G465" t="str">
            <v>喻启龙</v>
          </cell>
          <cell r="H465" t="str">
            <v>420984198809035613</v>
          </cell>
          <cell r="I465" t="str">
            <v>13212710416颜诗淇</v>
          </cell>
          <cell r="J465" t="str">
            <v>民营</v>
          </cell>
          <cell r="K465" t="str">
            <v>（鄂）人服证字[2024]第0108003620号 </v>
          </cell>
        </row>
        <row r="465">
          <cell r="M465" t="str">
            <v>武经开审批注字〔2026〕01003号</v>
          </cell>
          <cell r="N465" t="str">
            <v>一般项目：人力资源服务（不含职业中介活动、劳务派遣服务）,劳务服务（不含劳务派遣）,企业管理,企业形象策划,技术服务、技术开发、技术咨询、技术交流、技术转让、技术推广,企业管理咨询,软件开发,信息咨询服务（不含许可类信息咨询服务）,社会经济咨询服务,信息技术咨询服务,互联网数据服务。（除许可业务外，可自主依法经营法律法规非禁止或限制的项目）许可项目：职业中介活动。（依法须经批准的项目，经相关部门批准后方可开展经营活动，具体经营项目以相关部门批准文件或许可证件为准）</v>
          </cell>
        </row>
        <row r="466">
          <cell r="C466" t="str">
            <v>武汉利琦人力资源有限公司</v>
          </cell>
          <cell r="D466" t="str">
            <v>914201006758094222</v>
          </cell>
          <cell r="E466" t="str">
            <v>湖北省武汉市武汉经济技术开发区17C1地块东合中心E栋11层4室</v>
          </cell>
        </row>
        <row r="466">
          <cell r="G466" t="str">
            <v>杨胜利</v>
          </cell>
          <cell r="H466" t="str">
            <v>420114197611072518</v>
          </cell>
          <cell r="I466" t="str">
            <v>杨胜利15327234540</v>
          </cell>
          <cell r="J466" t="str">
            <v>民营</v>
          </cell>
          <cell r="K466" t="str">
            <v>（鄂）人服证字[2026]第0108001213号</v>
          </cell>
        </row>
        <row r="466">
          <cell r="M466" t="str">
            <v>武经开审批准字〔2026〕01079号</v>
          </cell>
          <cell r="N466" t="str">
            <v>许可项目：劳务派遣服务,职业中介活动。（依法须经批准的项目，经相关部门批准后方可开展经营活动，具体经营项目以相关部门批准文件或许可证件为准）一般项目：人力资源服务（不含职业中介活动、劳务派遣服务）,劳务服务（不含劳务派遣）,服装服饰批发,市场调查（不含涉外调查）,信息咨询服务（不含许可类信息咨询服务）,企业管理咨询,商务代理代办服务,办公服务,图文设计制作,会议及展览服务（出国办展须经相关部门审批）,广告制作,非居住房地产租赁。（除许可业务外，可自主依法经营法律法规非禁止或限制的项目）</v>
          </cell>
        </row>
        <row r="467">
          <cell r="C467" t="str">
            <v>武汉晨星人力资源服务有限责任公司经开分公司</v>
          </cell>
          <cell r="D467" t="str">
            <v>91420100MAK1WBP08T</v>
          </cell>
          <cell r="E467" t="str">
            <v>湖北省武汉市武汉经济技术开发区206M地块华中电子商务产业园C7栋（T-YQHL-A2032）</v>
          </cell>
        </row>
        <row r="467">
          <cell r="G467" t="str">
            <v>薛珊</v>
          </cell>
          <cell r="H467" t="str">
            <v>420105197902233629</v>
          </cell>
          <cell r="I467" t="str">
            <v>韩晓燕18971602102</v>
          </cell>
          <cell r="J467" t="str">
            <v>民营</v>
          </cell>
          <cell r="K467" t="str">
            <v>（鄂）人服证字[2021]第0104003013号</v>
          </cell>
        </row>
        <row r="467">
          <cell r="M467" t="str">
            <v>武经开审批备字〔2026〕02001号</v>
          </cell>
          <cell r="N467" t="str">
            <v>许可项目 : 劳务派遣服务。（依法须经批准的项目，经相关部门批准后方可开展经营活动，具体经营项目以相关部门批准文件或许可证件为准）一般项目 : 人力资源服务（不含职业中介活动、劳务派遣服务）;业务培训（不含教育培训、职业技能培训等需取得许可的培训）;企业管理咨询;物业管理;承接档案服务外包;招投标代理服务;租赁服务（不含许可类租赁服务）;商务代理代办服务。（除许可业务外，可自主依法经营法律法规非禁止或限制的项目）</v>
          </cell>
        </row>
        <row r="468">
          <cell r="C468" t="str">
            <v>湖北奈云人力资源服务有限公司</v>
          </cell>
          <cell r="D468" t="str">
            <v>91420100MA49LT6044</v>
          </cell>
          <cell r="E468" t="str">
            <v>武汉经济技术开发区沌口街道太子湖路266号创谷科技楼T-CCCG-2018</v>
          </cell>
        </row>
        <row r="468">
          <cell r="G468" t="str">
            <v>佘元</v>
          </cell>
          <cell r="H468" t="str">
            <v>420101198811017516</v>
          </cell>
          <cell r="I468" t="str">
            <v>李思18971151658</v>
          </cell>
          <cell r="J468" t="str">
            <v>民营</v>
          </cell>
          <cell r="K468" t="str">
            <v>（鄂）人服证字[2021]第0108001113号</v>
          </cell>
        </row>
        <row r="468">
          <cell r="M468" t="str">
            <v>武经开审批注字〔2026〕01004号</v>
          </cell>
          <cell r="N468" t="str">
            <v>许可项目：劳务派遣服务（依法须经批准的项目，经相关部门批准后方可开展经营活动，具体经营项目以相关部门批准文件或许可证件为准）一般项目：人力资源服务（不含职业中介活动、劳务派遣服务）；单位后勤管理服务；市场营销策划；信息咨询服务（不含许可类信息咨询服务）；企业形象策划；办公服务；包装服务；商业综合体管理服务；劳务服务（不含劳务派遣）；企业管理；会议及展览服务（除依法须经批准的项目外，凭营业执照依法自主开展经营活动）</v>
          </cell>
        </row>
        <row r="469">
          <cell r="C469" t="str">
            <v>薪启航（武汉）人力资源管理有限公司</v>
          </cell>
          <cell r="D469" t="str">
            <v>91420113MACQDF1N9B</v>
          </cell>
          <cell r="E469" t="str">
            <v>湖北省武汉市汉南区通江二路哈工大机器人武汉产业基地项目研发楼153号</v>
          </cell>
        </row>
        <row r="469">
          <cell r="G469" t="str">
            <v>蔡报成</v>
          </cell>
          <cell r="H469" t="str">
            <v>360421199306125233</v>
          </cell>
          <cell r="I469" t="str">
            <v>向远13971637720</v>
          </cell>
          <cell r="J469" t="str">
            <v>民营</v>
          </cell>
          <cell r="K469" t="str">
            <v>（鄂）人服证字[2023]第0108004223号</v>
          </cell>
        </row>
        <row r="469">
          <cell r="M469" t="str">
            <v>武经开审批准字〔2026〕01091号</v>
          </cell>
          <cell r="N469" t="str">
            <v>一般项目：人力资源服务（不含职业中介活动、劳务派遣服务）,劳务服务（不含劳务派遣）,停车场服务,企业管理咨询,企业管理,薪酬管理服务,软件外包服务,承接档案服务外包,网络技术服务,公共事业管理服务,信息技术咨询服务,信息咨询服务（不含许可类信息咨询服务）,单位后勤管理服务,社会经济咨询服务,包装服务,办公服务,物业管理,住房租赁,安全咨询服务,租赁服务（不含许可类租赁服务）,食品销售（仅销售预包装食品）,技术服务、技术开发、技术咨询、技术交流、技术转让、技术推广。（除许可业务外，可自主依法经营法律法规非禁止或限制的项目）许可项目：职业中介活动,劳务派遣服务。（依法须经批准的项目，经相关部门批准后方可开展经营活动，具体经营项目以相关部门批准文件或许可证件为准）</v>
          </cell>
        </row>
        <row r="470">
          <cell r="C470" t="str">
            <v>武汉佳聘人力资源服务有限公司</v>
          </cell>
          <cell r="D470" t="str">
            <v>91420100MABUMRAP63</v>
          </cell>
          <cell r="E470" t="str">
            <v>武汉经济技术开发区12C2地块武汉经开万达广场二期6栋21层1、4室（集-JLC-0021）</v>
          </cell>
        </row>
        <row r="470">
          <cell r="G470" t="str">
            <v>孙梦蕾</v>
          </cell>
          <cell r="H470" t="str">
            <v>420704199701010029</v>
          </cell>
          <cell r="I470" t="str">
            <v>王玺玥18271466937</v>
          </cell>
          <cell r="J470" t="str">
            <v>民营</v>
          </cell>
          <cell r="K470" t="str">
            <v>（鄂）人服证字[2023]第0108004123号</v>
          </cell>
        </row>
        <row r="470">
          <cell r="M470" t="str">
            <v>武经开审批注字〔2026〕01005号</v>
          </cell>
          <cell r="N470" t="str">
            <v>一般项目：人力资源服务（不含职业中介活动、劳务派遣服务）,专业保洁、清洗、消毒服务,业务培训（不含教育培训、职业技能培训等需取得许可的培训）,家政服务,家具安装和维修服务,物业管理,广告发布,工程技术服务（规划管理、勘察、设计、监理除外）。（除许可业务外，可自主依法经营法律法规非禁止或限制的项目）许可项目：职业中介活动,劳务派遣服务。（依法须经批准的项目，经相关部门批准后方可开展经营活动，具体经营项目以相关部门批准文件或许可证件为准）</v>
          </cell>
        </row>
        <row r="471">
          <cell r="C471" t="str">
            <v>英迹（武汉）人力资源服务有限公司</v>
          </cell>
          <cell r="D471" t="str">
            <v>91420111MA4K2KJ257</v>
          </cell>
          <cell r="E471" t="str">
            <v>武汉经济技术开发区人工智能科技园Q栋研发楼（HJB-5-006）</v>
          </cell>
        </row>
        <row r="471">
          <cell r="G471" t="str">
            <v>王然旭</v>
          </cell>
          <cell r="H471" t="str">
            <v>220503199101081515</v>
          </cell>
          <cell r="I471" t="str">
            <v>严泽云13971158007</v>
          </cell>
          <cell r="J471" t="str">
            <v>民营</v>
          </cell>
          <cell r="K471" t="str">
            <v>（鄂）人服证字[2021]第0108001613号</v>
          </cell>
        </row>
        <row r="471">
          <cell r="M471" t="str">
            <v>武经开审批准字〔2026〕01093号</v>
          </cell>
          <cell r="N471" t="str">
            <v>企业管理咨询；人力资源服务。（依法须经审批的项目，经相关部门审批后方可开展经营活动）</v>
          </cell>
        </row>
        <row r="472">
          <cell r="C472" t="str">
            <v>湖北爱众人力资源服务有限公司</v>
          </cell>
          <cell r="D472" t="str">
            <v>91420103MACG5HYQ65</v>
          </cell>
          <cell r="E472" t="str">
            <v>湖北省武汉市武汉经济技术开发区206M地块华中电子商务产业园C7栋（T-YQHL-A3001）</v>
          </cell>
        </row>
        <row r="472">
          <cell r="G472" t="str">
            <v>周围</v>
          </cell>
          <cell r="H472" t="str">
            <v>120106197005141025</v>
          </cell>
          <cell r="I472" t="str">
            <v>李盼15107124386</v>
          </cell>
          <cell r="J472" t="str">
            <v>民营</v>
          </cell>
          <cell r="K472" t="str">
            <v>（鄂）人服证字[2026]第0108001313号</v>
          </cell>
        </row>
        <row r="472">
          <cell r="M472" t="str">
            <v>武经开审批准字〔2026〕01094号</v>
          </cell>
          <cell r="N472" t="str">
            <v>许可项目：职业中介活动。（依法须经批准的项目，经相关部门批准后方可开展经营活动，具体经营项目以相关部门批准文件或许可证件为准）一般项目：人力资源服务（不含职业中介活动、劳务派遣服务）,劳务服务（不含劳务派遣）,技术服务、技术开发、技术咨询、技术交流、技术转让、技术推广,企业管理,社会经济咨询服务,企业形象策划,广告发布,数字广告发布,广告设计、代理,广告制作,健康咨询服务（不含诊疗服务）,日用百货销售,办公用品销售,办公服务,办公设备销售,打字复印,五金产品批发,五金产品零售,金属制品销售,金属制品研发,金属制品修理,会议及展览服务,商务代理代办服务,薪酬管理服务。（除许可业务外，可自主依法经营法律法规非禁止或限制的项目）</v>
          </cell>
        </row>
        <row r="473">
          <cell r="C473" t="str">
            <v>湖北吉星汇人力资源有限公司</v>
          </cell>
          <cell r="D473" t="str">
            <v>91420100MAK64HQH1T</v>
          </cell>
          <cell r="E473" t="str">
            <v>湖北省武汉市武汉经济技术开发区海棠路55号联创科技中心1号楼乐客工场孵化器（集-LKGC-702-1）</v>
          </cell>
        </row>
        <row r="473">
          <cell r="G473" t="str">
            <v>罗婷</v>
          </cell>
          <cell r="H473" t="str">
            <v>42122420061015104X</v>
          </cell>
          <cell r="I473" t="str">
            <v>王莉18702790182</v>
          </cell>
          <cell r="J473" t="str">
            <v>民营</v>
          </cell>
          <cell r="K473" t="str">
            <v>（鄂）人服证字[2026]第0108001413号</v>
          </cell>
        </row>
        <row r="473">
          <cell r="M473" t="str">
            <v>武经开审批准字〔2026〕01097号</v>
          </cell>
          <cell r="N473" t="str">
            <v>许可项目：职业中介活动。（依法须经批准的项目，经相关部门批准后方可开展经营活动，具体经营项目以相关部门批准文件或许可证件为准）一般项目：人力资源服务（不含职业中介活动、劳务派遣服务）,生产线管理服务,劳务服务（不含劳务派遣）,业务培训（不含教育培训、职业技能培训等需取得许可的培训）,物业管理,承接档案服务外包,软件外包服务,会议及展览服务（出国办展须经相关部门审批）,家政服务,专业保洁、清洗、消毒服务,运输货物打包服务,装卸搬运,运输设备租赁服务,票务代理服务,包装服务,租赁服务（不含许可类租赁服务）,礼仪服务,企业形象策划,市场营销策划,项目策划与公关服务,咨询策划服务,信息咨询服务（不含许可类信息咨询服务）,餐饮管理,企业管理,酒店管理,采购代理服务,停车场服务,普通货物仓储服务（不含危险化学品等需许可审批的项目）,供应链管理服务,软件开发,物业服务评估,集贸市场管理服务,工程管理服务,城市绿化管理。（除许可业务外，可自主依法经营法律法规非禁止或限制的项目）</v>
          </cell>
        </row>
        <row r="474">
          <cell r="C474" t="str">
            <v>湖北双胜企业服务集团有限公司</v>
          </cell>
          <cell r="D474" t="str">
            <v>91420107MA4KURR01L</v>
          </cell>
          <cell r="E474" t="str">
            <v>湖北省武汉市汉南区纱帽街薇湖西路力托新材产业园项目2号厂房1层1室7号</v>
          </cell>
        </row>
        <row r="474">
          <cell r="G474" t="str">
            <v>韩旭</v>
          </cell>
          <cell r="H474" t="str">
            <v>230404199911260323</v>
          </cell>
          <cell r="I474" t="str">
            <v>韩旭18171377887</v>
          </cell>
          <cell r="J474" t="str">
            <v>民营</v>
          </cell>
          <cell r="K474" t="str">
            <v>（鄂）人服证字[2021]第0108005113号</v>
          </cell>
        </row>
        <row r="474">
          <cell r="M474" t="str">
            <v>武经开审批准字〔2026〕01099号</v>
          </cell>
          <cell r="N474" t="str">
            <v>一般项目 : 信息技术咨询服务;软件开发;信息系统集成服务;互联网销售（除销售需要许可的商品）;针纺织品及原料销售;日用品销售;信息咨询服务（不含许可类信息咨询服务）;机械设备销售;半导体器件专用设备制造;服装服饰批发;汽车零配件批发;数据处理和存储支持服务;家政服务;礼仪服务;装卸搬运;运输货物打包服务;智能仓储装备销售;仓储设备租赁服务;餐饮管理;组织文化艺术交流活动;人力资源服务（不含职业中介活动、劳务派遣服务）;住房租赁;物业管理。（除许可业务外，可自主依法经营法律法规非禁止或限制的项目）许可项目 : 职业中介活动。（依法须经批准的项目，经相关部门批准后方可开展经营活动，具体经营项目以相关部门批准文件或许可证件为准）</v>
          </cell>
        </row>
        <row r="475">
          <cell r="C475" t="str">
            <v>湖北定向人力资源有限公司</v>
          </cell>
          <cell r="D475" t="str">
            <v>91420105MA49J3DC5X</v>
          </cell>
          <cell r="E475" t="str">
            <v>湖北省武汉市武汉经济技术开发区海棠路55号联创科技中心1号楼乐客工场孵化器（集-LKGC-C80）</v>
          </cell>
        </row>
        <row r="475">
          <cell r="G475" t="str">
            <v>方元新</v>
          </cell>
          <cell r="H475" t="str">
            <v>421123197303167635</v>
          </cell>
          <cell r="I475" t="str">
            <v>张大建18827307638</v>
          </cell>
          <cell r="J475" t="str">
            <v>民营</v>
          </cell>
          <cell r="K475" t="str">
            <v>（鄂）人服证字[2026]第0108001513号</v>
          </cell>
        </row>
        <row r="475">
          <cell r="M475" t="str">
            <v>武经开审批准字〔2026〕01100号</v>
          </cell>
          <cell r="N475" t="str">
            <v>许可项目：职业中介活动。（依法须经批准的项目，经相关部门批准后方可开展经营活动，具体经营项目以相关部门批准文件或许可证件为准）一般项目：人力资源服务（不含职业中介活动、劳务派遣服务）,劳务服务（不含劳务派遣）,装卸搬运,普通货物仓储服务（不含危险化学品等需许可审批的项目）。（除许可业务外，可自主依法经营法律法规非禁止或限制的项目）</v>
          </cell>
        </row>
        <row r="476">
          <cell r="C476" t="str">
            <v>武汉兴业自来水设备工程有限公司</v>
          </cell>
          <cell r="D476" t="str">
            <v>914201117483466774</v>
          </cell>
          <cell r="E476" t="str">
            <v>湖北省武汉市武汉经济技术开发区枫树五路289号43栋办公楼2单元</v>
          </cell>
        </row>
        <row r="476">
          <cell r="G476" t="str">
            <v>王伟杰</v>
          </cell>
          <cell r="H476" t="str">
            <v>422130197010233912</v>
          </cell>
          <cell r="I476" t="str">
            <v>程新18871878220</v>
          </cell>
          <cell r="J476" t="str">
            <v>民营</v>
          </cell>
          <cell r="K476" t="str">
            <v>（鄂）人服证字[2026]第0108001613号</v>
          </cell>
        </row>
        <row r="476">
          <cell r="M476" t="str">
            <v>武经开审批准字〔2026〕01101号</v>
          </cell>
          <cell r="N476" t="str">
            <v>许可项目：建设工程施工,建筑劳务分包,建设工程设计,人防工程防护设备安装,施工专业作业,职业中介活动。（依法须经批准的项目，经相关部门批准后方可开展经营活动，具体经营项目以相关部门批准文件或许可证件为准）一般项目：人力资源服务（不含职业中介活动、劳务派遣服务）,园林绿化工程施工,环境卫生公共设施安装服务,水环境污染防治服务,室内空气污染治理,市政设施管理,基础地质勘查,智能水务系统开发,安全系统监控服务,云计算装备技术服务,电子、机械设备维护（不含特种设备）,水资源专用机械设备制造,电子元器件与机电组件设备制造,配电开关控制设备制造,机械电气设备制造,建筑防水卷材产品制造,专用设备制造（不含许可类专业设备制造）,建筑装饰、水暖管道零件及其他建筑用金属制品制造,体育场地设施经营（不含高危险性体育运动）,工程管理服务,专业设计服务,国内货物运输代理,建筑工程机械与设备租赁,运输设备租赁服务,物业管理。（除许可业务外，可自主依法经营法律法规非禁止或限制的项目）</v>
          </cell>
        </row>
        <row r="477">
          <cell r="C477" t="str">
            <v>车城智能装备（武汉）有限公司</v>
          </cell>
          <cell r="D477" t="str">
            <v>91420114086615654R</v>
          </cell>
          <cell r="E477" t="str">
            <v>武汉经济技术开发区2号工业区2M-1沌阳大道393号扩建车间及配套工程二楼202室</v>
          </cell>
        </row>
        <row r="477">
          <cell r="G477" t="str">
            <v>杜献</v>
          </cell>
          <cell r="H477" t="str">
            <v>420102198909301423</v>
          </cell>
          <cell r="I477" t="str">
            <v> 18108617582 肖迪</v>
          </cell>
          <cell r="J477" t="str">
            <v>民营</v>
          </cell>
          <cell r="K477" t="str">
            <v>（鄂）人服证字[2022]第0108005323号</v>
          </cell>
        </row>
        <row r="477">
          <cell r="M477" t="str">
            <v>武经开审批准字〔2026〕01103号</v>
          </cell>
          <cell r="N477" t="str">
            <v>一般项目 : 通用设备制造（不含特种设备制造）;工业自动控制系统装置制造;专用设备制造（不含许可类专业设备制造）;计算机软硬件及外围设备制造;信息技术咨询服务;技术服务、技术开发、技术咨询、技术交流、技术转让、技术推广;数据处理和存储支持服务;软件开发;工业互联网数据服务;信息系统集成服务;工程管理服务;工业工程设计服务;工业机器人安装、维修;普通机械设备安装服务;技术进出口;货物进出口;人力资源服务（不含职业中介活动、劳务派遣服务）;智能基础制造装备销售;网络设备销售;工业机器人销售;计算机软硬件及辅助设备批发;机械电气设备销售;机械设备销售;电子、机械设备维护（不含特种设备）;电子元器件与机电组件设备销售;集成电路芯片设计及服务;集成电路芯片及产品销售;金属材料销售;金属制品销售。（除许可业务外，可自主依法经营法律法规非禁止或限制的项目）许可项目 : 劳务派遣服务。（依法须经批准的项目，经相关部门批准后方可开展经营活动，具体经营项目以相关部门批准文件或许可证件为准）</v>
          </cell>
        </row>
        <row r="478">
          <cell r="C478" t="str">
            <v>煜林森（湖北）企业管理有限公司</v>
          </cell>
          <cell r="D478" t="str">
            <v>91420100MAK8K8GR47</v>
          </cell>
          <cell r="E478" t="str">
            <v>武汉经济技术开发区军山街小军村海伦堡·君临长江一期F02-F03栋2层商14室3号</v>
          </cell>
        </row>
        <row r="478">
          <cell r="G478" t="str">
            <v>路遥遥</v>
          </cell>
          <cell r="H478" t="str">
            <v>411381199201061217</v>
          </cell>
          <cell r="I478" t="str">
            <v>18672936178李维亭</v>
          </cell>
          <cell r="J478" t="str">
            <v>民营</v>
          </cell>
          <cell r="K478" t="str">
            <v>（鄂）人服证字[2026]第0108001713号</v>
          </cell>
        </row>
        <row r="478">
          <cell r="M478" t="str">
            <v>武经开审批准字〔2026〕01107号</v>
          </cell>
          <cell r="N478" t="str">
            <v>一般项目：企业管理,企业管理咨询,人力资源服务（不含职业中介活动、劳务派遣服务）,劳务服务（不含劳务派遣）,以自有资金从事投资活动,信息咨询服务（不含许可类信息咨询服务）,信息技术咨询服务,市场营销策划,互联网销售（除销售需要许可的商品）,技术服务、技术开发、技术咨询、技术交流、技术转让、技术推广,品牌管理,社会经济咨询服务,融资咨询服务,企业形象策划,家政服务,物业管理。（除许可业务外，可自主依法经营法律法规非禁止或限制的项目）许可项目：职业中介活动,代理记账。（依法须经批准的项目，经相关部门批准后方可开展经营活动，具体经营项目以相关部门批准文件或许可证件为准）</v>
          </cell>
        </row>
        <row r="479">
          <cell r="C479" t="str">
            <v>湖北富广鑫人力资源有限公司</v>
          </cell>
          <cell r="D479" t="str">
            <v>91420100MADN3UHE2P</v>
          </cell>
          <cell r="E479" t="str">
            <v>湖北省武汉市武汉经济技术开发区沌口街道太子湖路266号创谷科技楼T-CCCG-6082</v>
          </cell>
        </row>
        <row r="479">
          <cell r="G479" t="str">
            <v>何来富</v>
          </cell>
          <cell r="H479" t="str">
            <v>420124197810041610</v>
          </cell>
          <cell r="I479" t="str">
            <v>周奕君18086438469</v>
          </cell>
          <cell r="J479" t="str">
            <v>民营</v>
          </cell>
          <cell r="K479" t="str">
            <v>（鄂）人服证字[2024]第0108003616号 </v>
          </cell>
        </row>
        <row r="479">
          <cell r="M479" t="str">
            <v>武经开审批准字〔2026〕01108号</v>
          </cell>
          <cell r="N479" t="str">
            <v>一般项目：人力资源服务（不含职业中介活动、劳务派遣服务）,企业管理咨询,信息咨询服务（不含许可类信息咨询服务）,企业管理,园林绿化工程施工,家政服务,劳务服务（不含劳务派遣）,通信设备制造,网络设备制造,互联网设备制造。（除许可业务外，可自主依法经营法律法规非禁止或限制的项目）许可项目：劳务派遣服务,建筑劳务分包,建设工程设计,职业中介活动。（依法须经批准的项目，经相关部门批准后方可开展经营活动，具体经营项目以相关部门批准文件或许可证件为准）</v>
          </cell>
        </row>
        <row r="480">
          <cell r="C480" t="str">
            <v>薪启航（武汉）人力资源管理有限公司</v>
          </cell>
          <cell r="D480" t="str">
            <v>91420113MACQDF1N9B</v>
          </cell>
          <cell r="E480" t="str">
            <v>湖北省武汉市汉南区通江二路哈工大机器人武汉产业基地项目研发楼153号</v>
          </cell>
        </row>
        <row r="480">
          <cell r="G480" t="str">
            <v>邝永伟</v>
          </cell>
          <cell r="H480" t="str">
            <v>440783199702130611</v>
          </cell>
          <cell r="I480" t="str">
            <v>18672936178李维亭</v>
          </cell>
          <cell r="J480" t="str">
            <v>民营</v>
          </cell>
          <cell r="K480" t="str">
            <v>（鄂）人服证字[2023]第0108004223号</v>
          </cell>
        </row>
        <row r="480">
          <cell r="M480" t="str">
            <v>武经开审批准字〔2026〕01116号</v>
          </cell>
          <cell r="N480" t="str">
            <v>一般项目：人力资源服务（不含职业中介活动、劳务派遣服务）,劳务服务（不含劳务派遣）,停车场服务,企业管理咨询,企业管理,薪酬管理服务,软件外包服务,承接档案服务外包,网络技术服务,公共事业管理服务,信息技术咨询服务,信息咨询服务（不含许可类信息咨询服务）,单位后勤管理服务,社会经济咨询服务,包装服务,办公服务,物业管理,住房租赁,安全咨询服务,租赁服务（不含许可类租赁服务）,食品销售（仅销售预包装食品）,技术服务、技术开发、技术咨询、技术交流、技术转让、技术推广。（除许可业务外，可自主依法经营法律法规非禁止或限制的项目）许可项目：职业中介活动,劳务派遣服务。（依法须经批准的项目，经相关部门批准后方可开展经营活动，具体经营项目以相关部门批准文件或许可证件为准）</v>
          </cell>
        </row>
        <row r="481">
          <cell r="C481" t="str">
            <v>湖北桥途保智能科技有限公司</v>
          </cell>
          <cell r="D481" t="str">
            <v>91420100MABYJJ5H48</v>
          </cell>
          <cell r="E481" t="str">
            <v>武汉市经济技术开发区科技园西路6号103孵化器227-1号</v>
          </cell>
        </row>
        <row r="481">
          <cell r="G481" t="str">
            <v>刘建军</v>
          </cell>
          <cell r="H481" t="str">
            <v>420114197601175134</v>
          </cell>
          <cell r="I481" t="str">
            <v>王沛18154407363</v>
          </cell>
          <cell r="J481" t="str">
            <v>民营</v>
          </cell>
          <cell r="K481" t="str">
            <v>（鄂）人服证字[2026]第0108001813号</v>
          </cell>
        </row>
        <row r="481">
          <cell r="M481" t="str">
            <v>武经开审批准字〔2026〕01117号</v>
          </cell>
          <cell r="N481" t="str">
            <v>一般项目 : 软件开发;金属结构制造;智能基础制造装备制造;专用设备制造（不含许可类专业设备制造）;工程管理服务;信息系统集成服务;技术服务、技术开发、技术咨询、技术交流、技术转让、技术推广;人力资源服务（不含职业中介活动、劳务派遣服务）。（除许可业务外，可自主依法经营法律法规非禁止或限制的项目）许可项目 : 建设工程施工;职业中介活动;公路管理与养护;人防工程防护设备制造。（依法须经批准的项目，经相关部门批准后方可开展经营活动，具体经营项目以相关部门批准文件或许可证件为准）</v>
          </cell>
        </row>
        <row r="482">
          <cell r="C482" t="str">
            <v>奥锐达人力资源（武汉）有限公司</v>
          </cell>
          <cell r="D482" t="str">
            <v>91420103MAD8XJXG07</v>
          </cell>
          <cell r="E482" t="str">
            <v>武汉经济技术开发区车城东路10号创思汇科技大厦（T-CSH-1601-09）</v>
          </cell>
        </row>
        <row r="482">
          <cell r="G482" t="str">
            <v>李双</v>
          </cell>
          <cell r="H482" t="str">
            <v>413026199111076918</v>
          </cell>
          <cell r="I482" t="str">
            <v>何侃15387083535</v>
          </cell>
          <cell r="J482" t="str">
            <v>民营</v>
          </cell>
          <cell r="K482" t="str">
            <v>（鄂）人服证字[2026]第0108001913号</v>
          </cell>
        </row>
        <row r="482">
          <cell r="M482" t="str">
            <v>武经开审批准字〔2026〕01119号</v>
          </cell>
          <cell r="N482" t="str">
            <v>许可项目 : 职业中介活动。（依法须经批准的项目，经相关部门批准后方可开展经营活动，具体经营项目以相关部门批准文件或许可证件为准）一般项目 : 人力资源服务（不含职业中介活动、劳务派遣服务）;劳务服务（不含劳务派遣）;企业管理;信息咨询服务（不含许可类信息咨询服务）;市场营销策划;广告发布;信息技术咨询服务。（除许可业务外，可自主依法经营法律法规非禁止或限制的项目）</v>
          </cell>
        </row>
        <row r="483">
          <cell r="C483" t="str">
            <v>武汉杰鑫祥劳务有限公司</v>
          </cell>
          <cell r="D483" t="str">
            <v>914201000777316296</v>
          </cell>
          <cell r="E483" t="str">
            <v>武汉经济技术开发区19C2地块武汉经开未来城A幢1单元6层14号房</v>
          </cell>
        </row>
        <row r="483">
          <cell r="G483" t="str">
            <v>刘拥政</v>
          </cell>
          <cell r="H483" t="str">
            <v>42900419710106311X</v>
          </cell>
          <cell r="I483" t="str">
            <v>吕俊宏13297966466</v>
          </cell>
          <cell r="J483" t="str">
            <v>民营</v>
          </cell>
          <cell r="K483" t="str">
            <v>（鄂）人服证字[2016]第0108000813号</v>
          </cell>
        </row>
        <row r="483">
          <cell r="M483" t="str">
            <v>武经开审批准字〔2026〕01120号</v>
          </cell>
          <cell r="N483" t="str">
            <v>劳务服务；劳务派遣；人力资源管理；建筑劳务分包；保洁服务；花木租摆服务；外墙清洗；装卸服务；铁路通信信号工程施工；铁路电气化工程施工；机电设备安装（不含特种设备）。（依法须经审批的项目，经相关部门审批后方可开展经营活动）</v>
          </cell>
        </row>
        <row r="484">
          <cell r="C484" t="str">
            <v>武汉神舟人力资源开发服务有限公司经开区分公司</v>
          </cell>
          <cell r="D484" t="str">
            <v>91420100MAKBG7819R</v>
          </cell>
          <cell r="E484" t="str">
            <v>湖北省武汉市武汉经济技术开发区沌口街道太子湖路266号创谷科技楼T-CCCG-3015</v>
          </cell>
        </row>
        <row r="484">
          <cell r="G484" t="str">
            <v>李效瑜</v>
          </cell>
          <cell r="H484" t="str">
            <v>310105196906251218</v>
          </cell>
          <cell r="I484" t="str">
            <v>周雁奕13397168805</v>
          </cell>
          <cell r="J484" t="str">
            <v>民营</v>
          </cell>
        </row>
        <row r="484">
          <cell r="M484" t="str">
            <v>武经开审批备字〔2026〕02002号</v>
          </cell>
          <cell r="N484" t="str">
            <v>许可项目：职业中介活动,劳务派遣服务。（依法须经批准的项目，经相关部门批准后方可开展经营活动，具体经营项目以相关部门批准文件或许可证件为准）一般项目：人力资源服务（不含职业中介活动、劳务派遣服务）,劳务服务（不含劳务派遣）,企业管理,企业管理咨询,财务咨询,法律咨询（不含依法须律师事务所执业许可的业务）,业务培训（不含教育培训、职业技能培训等需取得许可的培训）,薪酬管理服务,承接档案服务外包,会议及展览服务（出国办展须经相关部门审批）,单位后勤管理服务,物业管理,家政服务,酒店管理,餐饮管理,专业设计服务,工程造价咨询业务,工程管理服务,城市绿化管理,工程技术服务（规划管理、勘察、设计、监理除外）,环保咨询服务,设备监理服务,安全咨询服务,地质勘查技术服务,水环境污染防治服务,园林绿化工程施工,软件外包服务,数字技术服务,数据处理服务,信息技术咨询服务,技术服务、技术开发、技术咨询、技术交流、技术转让、技术推广。（除许可业务外，可自主依法经营法律法规非禁止或限制的项目）</v>
          </cell>
        </row>
        <row r="485">
          <cell r="C485" t="str">
            <v>武汉星瀚人才科技有限公司</v>
          </cell>
          <cell r="D485" t="str">
            <v>91420100MAK0KATJX0</v>
          </cell>
          <cell r="E485" t="str">
            <v>武汉经济技术开发区206M地块华中电子商务产业园C7栋（T-YQHL-A2030）</v>
          </cell>
        </row>
        <row r="485">
          <cell r="G485" t="str">
            <v>徐志刚</v>
          </cell>
          <cell r="H485" t="str">
            <v>420123198001186631</v>
          </cell>
          <cell r="I485" t="str">
            <v>徐志刚13697336665</v>
          </cell>
          <cell r="J485" t="str">
            <v>民营</v>
          </cell>
          <cell r="K485" t="str">
            <v>（鄂）人服证字[2026]第0108002013号</v>
          </cell>
        </row>
        <row r="485">
          <cell r="M485" t="str">
            <v>武经开审批准字〔2026〕01124号</v>
          </cell>
          <cell r="N485" t="str">
            <v>一般项目 : 技术服务、技术开发、技术咨询、技术交流、技术转让、技术推广;人力资源服务（不含职业中介活动、劳务派遣服务）;图文设计制作;企业形象策划;企业管理咨询;会议及展览服务。（除许可业务外，可自主依法经营法律法规非禁止或限制的项目）许可项目 : 职业中介活动。（依法须经批准的项目，经相关部门批准后方可开展经营活动，具体经营项目以相关部门批准文件或许可证件为准）</v>
          </cell>
        </row>
        <row r="486">
          <cell r="C486" t="str">
            <v>武汉邦博人力资源有限公司</v>
          </cell>
          <cell r="D486" t="str">
            <v>91420100MAK5KGNL9M</v>
          </cell>
          <cell r="E486" t="str">
            <v>武汉经济技术开发区201M地块华中智谷项目二期A1栋办公楼15层4号房</v>
          </cell>
        </row>
        <row r="486">
          <cell r="G486" t="str">
            <v>周东亮</v>
          </cell>
          <cell r="H486" t="str">
            <v>430681198111138414</v>
          </cell>
          <cell r="I486" t="str">
            <v>李马良13720144028</v>
          </cell>
          <cell r="J486" t="str">
            <v>民营</v>
          </cell>
          <cell r="K486" t="str">
            <v>（鄂）人服证字[2026]第0108002113号</v>
          </cell>
        </row>
        <row r="486">
          <cell r="M486" t="str">
            <v>武经开审批准字〔2026〕01125号</v>
          </cell>
          <cell r="N486" t="str">
            <v>一般项目：人力资源服务（不含职业中介活动、劳务派遣服务）,劳务服务（不含劳务派遣）,装卸搬运,咨询策划服务,企业管理,企业管理咨询,项目策划与公关服务,仓储设备租赁服务,普通货物仓储服务（不含危险化学品等需许可审批的项目）,图文设计制作,广告制作,广告发布,广告设计、代理。（除许可业务外，可自主依法经营法律法规非禁止或限制的项目）许可项目：职业中介活动。（依法须经批准的项目，经相关部门批准后方可开展经营活动，具体经营项目以相关部门批准文件或许可证件为准）</v>
          </cell>
        </row>
        <row r="487">
          <cell r="C487" t="str">
            <v>湖北重点人力资源有限公司</v>
          </cell>
          <cell r="D487" t="str">
            <v>91420105MA49PTP31X</v>
          </cell>
          <cell r="E487" t="str">
            <v>武汉市经济技术开发区2MA地块办公楼1栋</v>
          </cell>
        </row>
        <row r="487">
          <cell r="G487" t="str">
            <v>吴松辉</v>
          </cell>
          <cell r="H487" t="str">
            <v>420702199710101552</v>
          </cell>
          <cell r="I487" t="str">
            <v>17612726481张学文</v>
          </cell>
          <cell r="J487" t="str">
            <v>民营</v>
          </cell>
          <cell r="K487" t="str">
            <v>（鄂）人服证字[2021]第0108004913号</v>
          </cell>
        </row>
        <row r="487">
          <cell r="M487" t="str">
            <v>武经开审批注字〔2026〕01007号</v>
          </cell>
          <cell r="N487" t="str">
            <v>许可项目：劳务派遣服务；职业中介活动；基础电信业务；道路货物运输（不含危险货物）（依法须经批准的项目，经相关部门批准后方可开展经营活动，具体经营项目以相关部门批准文件或许可证件为准）一般项目：人力资源服务（不含职业中介活动、劳务派遣服务）；广告设计、代理；广告制作；广告发布（非广播电台、电视台、报刊出版单位）；包装服务；普通货物仓储服务（不含危险化学品等需许可审批的项目）；机械零件、零部件加工；生产线管理服务；电子产品销售；汽车零配件零售；钢压延加工；防腐材料销售；汽车租赁；通信设备销售；企业管理咨询；信息咨询服务（不含许可类信息咨询服务）；企业管理；企业形象策划；礼仪服务；市场调查（不含涉外调查）；家政服务；会议及展览服务；专业保洁、清洗、消毒服务；技术服务、技术开发、技术咨询、技术交流、技术转让、技术推广；污水处理及其再生利用；物业管理（除许可业务外，可自主依法经营法律法规非禁止或限制的项目）</v>
          </cell>
        </row>
        <row r="488">
          <cell r="C488" t="str">
            <v>湖北广电智联科技服务有限公司</v>
          </cell>
          <cell r="D488" t="str">
            <v>91420100MAEMY9PX1Q</v>
          </cell>
          <cell r="E488" t="str">
            <v>湖北省武汉市武汉经济技术开发区22MB地块湖北创投综合楼3层301-303室</v>
          </cell>
        </row>
        <row r="488">
          <cell r="G488" t="str">
            <v>魏祥</v>
          </cell>
          <cell r="H488" t="str">
            <v>422429197012190099</v>
          </cell>
          <cell r="I488" t="str">
            <v>卜金磊18647566258</v>
          </cell>
          <cell r="J488" t="str">
            <v>民营</v>
          </cell>
          <cell r="K488" t="str">
            <v>（鄂）人服证字[2026]第0108002212号</v>
          </cell>
        </row>
        <row r="488">
          <cell r="M488" t="str">
            <v>武经开审批准字〔2026〕01130号</v>
          </cell>
          <cell r="N488" t="str">
            <v>一般项目 : 软件开发;软件销售;软件外包服务;企业管理;数据处理服务;数据处理和存储支持服务;信息系统集成服务;人工智能应用软件开发;信息系统运行维护服务;云计算装备技术服务;信息咨询服务（不含许可类信息咨询服务）;企业管理咨询;市场营销策划;劳务服务（不含劳务派遣）;业务培训（不含教育培训、职业技能培训等需取得许可的培训）;会议及展览服务;翻译服务;市场调查（不含涉外调查）;人力资源服务（不含职业中介活动、劳务派遣服务）;旅游开发项目策划咨询;票务代理服务;承接档案服务外包;租赁服务（不含许可类租赁服务）;接受金融机构委托从事信息技术和流程外包服务（不含金融信息服务）;接受金融机构委托对信贷逾期户及信用卡透支户进行提醒通知服务（不含金融信息服务）;互联网数据服务;大数据服务。（除许可业务外，可自主依法经营法律法规非禁止或限制的项目）许可项目 : 呼叫中心;第二类增值电信业务;职业中介活动。（依法须经批准的项目，经相关部门批准后方可开展经营活动，具体经营项目以相关部门批准文件或许可证件为准）</v>
          </cell>
        </row>
        <row r="489">
          <cell r="C489" t="str">
            <v>湖北启航职链企业管理有限公司</v>
          </cell>
          <cell r="D489" t="str">
            <v>91420103MADPXXAU23</v>
          </cell>
          <cell r="E489" t="str">
            <v>湖北省武汉市武汉经济技术开发区11R地块名流雅阁4栋1层5室</v>
          </cell>
        </row>
        <row r="489">
          <cell r="G489" t="str">
            <v>凃子旭</v>
          </cell>
          <cell r="H489" t="str">
            <v>420114199712244517</v>
          </cell>
          <cell r="I489" t="str">
            <v>陈杰13554167278</v>
          </cell>
          <cell r="J489" t="str">
            <v>民营</v>
          </cell>
          <cell r="K489" t="str">
            <v>（鄂）人服证字[2026]第0108002313号</v>
          </cell>
        </row>
        <row r="489">
          <cell r="M489" t="str">
            <v>武经开审批准字〔2026〕01131号</v>
          </cell>
          <cell r="N489" t="str">
            <v>一般项目：企业管理,企业管理咨询,基于云平台的业务外包服务,人力资源服务（不含职业中介活动、劳务派遣服务）,品牌管理,信息咨询服务（不含许可类信息咨询服务）,咨询策划服务,承接档案服务外包,会议及展览服务,普通货物仓储服务（不含危险化学品等需许可审批的项目）,通用设备修理,专用设备修理,农林牧副渔业专业机械的安装、维修。（除许可业务外，可自主依法经营法律法规非禁止或限制的项目）许可项目：职业中介活动。（依法须经批准的项目，经相关部门批准后方可开展经营活动，具体经营项目以相关部门批准文件或许可证件为准）</v>
          </cell>
        </row>
        <row r="490">
          <cell r="C490" t="str">
            <v>武汉鸿昇人力资源有限公司</v>
          </cell>
          <cell r="D490" t="str">
            <v>91420105MA7HLY0Q5A</v>
          </cell>
          <cell r="E490" t="str">
            <v>湖北省武汉市汉南区纱帽街汉南大道295号（赞宏广场一楼）1层</v>
          </cell>
        </row>
        <row r="490">
          <cell r="G490" t="str">
            <v>梁健</v>
          </cell>
          <cell r="H490" t="str">
            <v>422827198106220221</v>
          </cell>
          <cell r="I490" t="str">
            <v>18672936178李维亭</v>
          </cell>
          <cell r="J490" t="str">
            <v>民营</v>
          </cell>
          <cell r="K490" t="str">
            <v>（鄂）人服证字[2026]第0108002413号</v>
          </cell>
        </row>
        <row r="490">
          <cell r="M490" t="str">
            <v>武经开审批准字〔2026〕01132号</v>
          </cell>
          <cell r="N490" t="str">
            <v>许可项目：职业中介活动,劳务派遣服务,互联网信息服务,建设工程施工,建筑劳务分包。（依法须经批准的项目，经相关部门批准后方可开展经营活动，具体经营项目以相关部门批准文件或许可证件为准）一般项目：人力资源服务（不含职业中介活动、劳务派遣服务）,劳务服务（不含劳务派遣）,业务培训（不含教育培训、职业技能培训等需取得许可的培训）,承接档案服务外包,数据处理和存储支持服务,广告发布,企业管理咨询,信息咨询服务（不含许可类信息咨询服务）,组织文化艺术交流活动,礼仪服务,会议及展览服务（出国办展须经相关部门审批）,市场营销策划,电子元器件批发,金属制品销售,办公设备销售,机械设备销售,广告设计、代理,专业设计服务,平面设计,物业管理,技术服务、技术开发、技术咨询、技术交流、技术转让、技术推广,电子产品销售,日用百货销售,汽车装饰用品销售,汽车零配件零售,普通货物仓储服务（不含危险化学品等需许可审批的项目）,装卸搬运,包装服务,污水处理及其再生利用,家政服务,服装服饰零售,商务代理代办服务,城市绿化管理,餐饮管理,生产线管理服务。（除许可业务外，可自主依法经营法律法规非禁止或限制的项目）</v>
          </cell>
        </row>
        <row r="491">
          <cell r="C491" t="str">
            <v>小蓝帽企业服务（武汉）有限公司</v>
          </cell>
          <cell r="D491" t="str">
            <v>91420114MA49LDK0XN</v>
          </cell>
          <cell r="E491" t="str">
            <v>武汉经济技术开发区I-3、I-4、I-5二层S16室（创业路34附1号）</v>
          </cell>
        </row>
        <row r="491">
          <cell r="G491" t="str">
            <v>尚辉</v>
          </cell>
          <cell r="H491" t="str">
            <v>42032119860910783X</v>
          </cell>
          <cell r="I491" t="str">
            <v>彭紫巍15334219134</v>
          </cell>
          <cell r="J491" t="str">
            <v>民营</v>
          </cell>
          <cell r="K491" t="str">
            <v>（鄂）人服证字[2021]第0108001823</v>
          </cell>
        </row>
        <row r="491">
          <cell r="M491" t="str">
            <v>武经开审批准字〔2026〕01137号</v>
          </cell>
          <cell r="N491" t="str">
            <v>许可项目：劳务派遣服务（依法须经批准的项目，经相关部门批准后方可开展经营活动，具体经营项目以相关部门批准文件或许可证件为准）一般项目：人力资源服务（不含职业中介活动、劳务派遣服务）；劳务服务（不含劳务派遣）；装卸搬运；家政服务；汽车零部件及配件制造；汽车零配件批发；汽车零配件零售；生产线管理服务；仓储设备租赁服务；专业保洁、清洗、消毒服务；餐饮管理；信息咨询服务（不含许可类信息咨询服务）（除依法须经批准的项目外，凭营业执照依法自主开展经营活动）</v>
          </cell>
        </row>
        <row r="492">
          <cell r="C492" t="str">
            <v>湖北重点人力资源有限公司</v>
          </cell>
          <cell r="D492" t="str">
            <v>91420105MA49PTP31X</v>
          </cell>
          <cell r="E492" t="str">
            <v>武汉市经济技术开发区2MA地块办公楼1栋</v>
          </cell>
        </row>
        <row r="492">
          <cell r="G492" t="str">
            <v>吴松辉</v>
          </cell>
          <cell r="H492" t="str">
            <v>420702199710101552</v>
          </cell>
          <cell r="I492" t="str">
            <v>张学文17612726481</v>
          </cell>
          <cell r="J492" t="str">
            <v>民营</v>
          </cell>
          <cell r="K492" t="str">
            <v>（鄂）人服证字[2026]第0108002513号</v>
          </cell>
        </row>
        <row r="492">
          <cell r="M492" t="str">
            <v>武经开审批准字〔2026〕01138号</v>
          </cell>
          <cell r="N492" t="str">
            <v>许可项目：劳务派遣服务；职业中介活动；基础电信业务；道路货物运输（不含危险货物）（依法须经批准的项目，经相关部门批准后方可开展经营活动，具体经营项目以相关部门批准文件或许可证件为准）一般项目：人力资源服务（不含职业中介活动、劳务派遣服务）；广告设计、代理；广告制作；广告发布（非广播电台、电视台、报刊出版单位）；包装服务；普通货物仓储服务（不含危险化学品等需许可审批的项目）；机械零件、零部件加工；生产线管理服务；电子产品销售；汽车零配件零售；钢压延加工；防腐材料销售；汽车租赁；通信设备销售；企业管理咨询；信息咨询服务（不含许可类信息咨询服务）；企业管理；企业形象策划；礼仪服务；市场调查（不含涉外调查）；家政服务；会议及展览服务；专业保洁、清洗、消毒服务；技术服务、技术开发、技术咨询、技术交流、技术转让、技术推广；污水处理及其再生利用；物业管理（除许可业务外，可自主依法经营法律法规非禁止或限制的项目）</v>
          </cell>
        </row>
        <row r="493">
          <cell r="C493" t="str">
            <v>武汉聚川企业管理有限公司</v>
          </cell>
          <cell r="D493" t="str">
            <v>91420114MAE01Y6H8U</v>
          </cell>
          <cell r="E493" t="str">
            <v>武汉经开万达广场二期第5幢1单位7层23号房</v>
          </cell>
        </row>
        <row r="493">
          <cell r="G493" t="str">
            <v>李玉华</v>
          </cell>
          <cell r="H493" t="str">
            <v>420324197502090526</v>
          </cell>
          <cell r="I493" t="str">
            <v>李文静13597585627</v>
          </cell>
          <cell r="J493" t="str">
            <v>民营</v>
          </cell>
          <cell r="K493" t="str">
            <v>（鄂）人服证字[2026]第0108002613号</v>
          </cell>
        </row>
        <row r="493">
          <cell r="M493" t="str">
            <v>武经开审批准字〔2026〕01139号</v>
          </cell>
          <cell r="N493" t="str">
            <v>一般项目 : 企业管理;信息咨询服务（不含许可类信息咨询服务）;广告设计、代理;人力资源服务（不含职业中介活动、劳务派遣服务）;劳务服务（不含劳务派遣）;承接档案服务外包;仓储设备租赁服务;家政服务;专业保洁、清洗、消毒服务;物业管理;广告制作;会议及展览服务。（除许可业务外，可自主依法经营法律法规非禁止或限制的项目）许可项目 : 职业中介活动;劳务派遣服务。（依法须经批准的项目，经相关部门批准后方可开展经营活动，具体经营项目以相关部门批准文件或许可证件为准）</v>
          </cell>
        </row>
        <row r="494">
          <cell r="C494" t="str">
            <v>湖北皓众人力资源有限公司</v>
          </cell>
          <cell r="D494" t="str">
            <v>91420107MA49F4B053</v>
          </cell>
        </row>
        <row r="494">
          <cell r="G494" t="str">
            <v>汤文波</v>
          </cell>
          <cell r="H494" t="str">
            <v>429004199210081957</v>
          </cell>
        </row>
        <row r="494">
          <cell r="J494" t="str">
            <v>民营</v>
          </cell>
          <cell r="K494" t="str">
            <v>（鄂）人服证字[2024]第0108003629号 编号有误</v>
          </cell>
        </row>
        <row r="494">
          <cell r="M494" t="str">
            <v>武经开审批注字〔2026〕01008号</v>
          </cell>
          <cell r="N494" t="str">
            <v>一般项目：人力资源服务（不含职业中介活动、劳务派遣服务）,劳务服务（不含劳务派遣）,信息咨询服务（不含许可类信息咨询服务）,企业管理咨询,会议及展览服务,信息技术咨询服务,咨询策划服务,业务培训（不含教育培训、职业技能培训等需取得许可的培训）。（除许可业务外，可自主依法经营法律法规非禁止或限制的项目）许可项目：职业中介活动。（依法须经批准的项目，经相关部门批准后方可开展经营活动，具体经营项目以相关部门批准文件或许可证件为准）</v>
          </cell>
        </row>
        <row r="495">
          <cell r="C495" t="str">
            <v>武汉瑞正鑫人力资源管理有限公司</v>
          </cell>
          <cell r="D495" t="str">
            <v>91420100MAKB5HE73J</v>
          </cell>
          <cell r="E495" t="str">
            <v>湖北省武汉市武汉经济技术开发区庭瑞·优米空间第4幢/单元9层（13）商号</v>
          </cell>
        </row>
        <row r="495">
          <cell r="G495" t="str">
            <v>王瑞</v>
          </cell>
          <cell r="H495" t="str">
            <v>420107198801223736</v>
          </cell>
          <cell r="I495" t="str">
            <v>李玛莉15972989117</v>
          </cell>
          <cell r="J495" t="str">
            <v>民营</v>
          </cell>
          <cell r="K495" t="str">
            <v>（鄂）人服证字[2026]第0108002713号</v>
          </cell>
        </row>
        <row r="495">
          <cell r="M495" t="str">
            <v>武经开审批准字〔2026〕01145号</v>
          </cell>
          <cell r="N495" t="str">
            <v>一般项目：人力资源服务（不含职业中介活动、劳务派遣服务）,劳务服务（不含劳务派遣）,承接档案服务外包,企业管理,企业管理咨询,薪酬管理服务,业务培训（不含教育培训、职业技能培训等需取得许可的培训）,特种作业人员安全技术培训,技术服务、技术开发、技术咨询、技术交流、技术转让、技术推广,社会经济咨询服务,企业形象策划,市场营销策划,社会调查（不含涉外调查）,信息技术咨询服务,信息咨询服务（不含许可类信息咨询服务）,数据处理服务,数字技术服务,数据处理和存储支持服务,软件外包服务,电子产品销售,市场调查（不含涉外调查）,商务代理代办服务,劳动保护用品销售,特种劳动防护用品销售,会议及展览服务（出国办展须经相关部门审批）。（除许可业务外，可自主依法经营法律法规非禁止或限制的项目）许可项目：职业中介活动,劳务派遣服务。（依法须经批准的项目，经相关部门批准后方可开展经营活动，具体经营项目以相关部门批准文件或许可证件为准）</v>
          </cell>
        </row>
        <row r="496">
          <cell r="C496" t="str">
            <v>优职网（湖北）信息科技有限公司</v>
          </cell>
          <cell r="D496" t="str">
            <v>91420100MAKAU2XF4E</v>
          </cell>
          <cell r="E496" t="str">
            <v>湖北省武汉市武汉经济技术开发区12C2地块武汉经开万达广场B区S5-4栋23层B4-10室</v>
          </cell>
        </row>
        <row r="496">
          <cell r="G496" t="str">
            <v>陈伦</v>
          </cell>
          <cell r="H496" t="str">
            <v>500239199806236991</v>
          </cell>
          <cell r="I496" t="str">
            <v>王莉15342338928</v>
          </cell>
          <cell r="J496" t="str">
            <v>民营</v>
          </cell>
          <cell r="K496" t="str">
            <v>（鄂）人服证字[2026]第0108002813号</v>
          </cell>
        </row>
        <row r="496">
          <cell r="M496" t="str">
            <v>武经开审批准字〔2026〕01148号</v>
          </cell>
          <cell r="N496" t="str">
            <v>一般项目：信息技术咨询服务,劳务服务（不含劳务派遣）,人力资源服务（不含职业中介活动、劳务派遣服务）,专业保洁、清洗、消毒服务,园林绿化工程施工,城市绿化管理,企业管理咨询,企业总部管理,技术服务、技术开发、技术咨询、技术交流、技术转让、技术推广,装卸搬运,商务代理代办服务,信息咨询服务（不含许可类信息咨询服务）,计算机软硬件及辅助设备批发,劳动保护用品销售,文具用品批发,办公用品销售,物业管理,生产线管理服务,家政服务,组织文化艺术交流活动,咨询策划服务,酒店管理,图文设计制作,汽车零部件及配件制造,普通货物仓储服务（不含危险化学品等需许可审批的项目）,运输货物打包服务,货物进出口,技术进出口,进出口代理。（除许可业务外，可自主依法经营法律法规非禁止或限制的项目）许可项目：检验检测服务,职业中介活动,道路货物运输（不含危险货物）,建设工程施工,劳务派遣服务。（依法须经批准的项目，经相关部门批准后方可开展经营活动，具体经营项目以相关部门批准文件或许可证件为准）</v>
          </cell>
        </row>
        <row r="497">
          <cell r="C497" t="str">
            <v>湖北芸薪科技有限公司</v>
          </cell>
          <cell r="D497" t="str">
            <v>91420100MAKCWDGA88</v>
          </cell>
          <cell r="E497" t="str">
            <v>湖北省武汉市武汉经济技术开发区长江路301号21栋/单元17楼办公20室</v>
          </cell>
        </row>
        <row r="497">
          <cell r="G497" t="str">
            <v>李忠</v>
          </cell>
          <cell r="H497" t="str">
            <v>420116199111087619</v>
          </cell>
          <cell r="I497" t="str">
            <v>郑诗婕19107146151</v>
          </cell>
          <cell r="J497" t="str">
            <v>民营</v>
          </cell>
          <cell r="K497" t="str">
            <v>（鄂）人服证字[2026]第0108002913号</v>
          </cell>
        </row>
        <row r="497">
          <cell r="M497" t="str">
            <v>武经开审批准字〔2026〕01149号</v>
          </cell>
          <cell r="N497" t="str">
            <v>一般项目：软件开发,技术服务、技术开发、技术咨询、技术交流、技术转让、技术推广,计算机软硬件及辅助设备批发,计算机软硬件及辅助设备零售,互联网销售（除销售需要许可的商品）,信息系统集成服务,广告制作,组织文化艺术交流活动,会议及展览服务（出国办展须经相关部门审批）,企业形象策划,市场营销策划,社会经济咨询服务,信息咨询服务（不含许可类信息咨询服务）。（除许可业务外，可自主依法经营法律法规非禁止或限制的项目）许可项目：第二类增值电信业务,职业中介活动。（依法须经批准的项目，经相关部门批准后方可开展经营活动，具体经营项目以相关部门批准文件或许可证件为准）</v>
          </cell>
        </row>
        <row r="498">
          <cell r="C498" t="str">
            <v>湖北德贤人力资源有限公司</v>
          </cell>
          <cell r="D498" t="str">
            <v>91420113MA49K4DQ85</v>
          </cell>
          <cell r="E498" t="str">
            <v>武汉市汉南区东荆街太白路西侧汉南新城（欧洲风情小镇一期三区B1）第3-2（幢）/单元1-2层商2号房</v>
          </cell>
        </row>
        <row r="498">
          <cell r="G498" t="str">
            <v>郭威</v>
          </cell>
          <cell r="H498" t="str">
            <v>420113199307230019</v>
          </cell>
          <cell r="I498" t="str">
            <v>程子佳13971488297</v>
          </cell>
          <cell r="J498" t="str">
            <v>民营</v>
          </cell>
          <cell r="K498" t="str">
            <v>（鄂）人服证字[2026]第0108003013号</v>
          </cell>
        </row>
        <row r="498">
          <cell r="M498" t="str">
            <v>武经开审批准字〔2026〕01155号</v>
          </cell>
          <cell r="N498" t="str">
            <v>许可项目：劳务派遣服务；职业中介活动（依法须经批准的项目，经相关部门批准后方可开展经营活动，具体经营项目以相关部门批准文件或许可证件为准）一般项目：人力资源服务（不含职业中介活动、劳务派遣服务）；城市绿化管理；信息咨询服务（不含许可类信息咨询服务）；企业管理咨询；市场营销策划；会议及展览服务；技术服务、技术开发、技术咨询、技术交流、技术转让、技术推广；家政服务；普通货物仓储服务（不含危险化学品等需许可审批的项目）；装卸搬运；包装服务；机械设备租赁；电子、机械设备维护（不含特种设备）；汽车零配件零售；汽车零配件批发；汽车零部件研发；机械零件、零部件加工；机械零件、零部件销售（除依法须经批准的项目外，凭营业执照依法自主开展经营活动）</v>
          </cell>
        </row>
        <row r="499">
          <cell r="C499" t="str">
            <v>武汉市逸轩佰人力资源有限公司</v>
          </cell>
          <cell r="D499" t="str">
            <v>91420100MAK87QNF95</v>
          </cell>
          <cell r="E499" t="str">
            <v>武汉经济技术开发区海棠路55号联创科技中心1号楼乐客工场孵化器（集-LKGC-806-2）</v>
          </cell>
        </row>
        <row r="499">
          <cell r="G499" t="str">
            <v>方建丽</v>
          </cell>
          <cell r="H499" t="str">
            <v>429006199401010468</v>
          </cell>
          <cell r="I499" t="str">
            <v>张琴15972067515</v>
          </cell>
          <cell r="J499" t="str">
            <v>民营</v>
          </cell>
          <cell r="K499" t="str">
            <v>（鄂）人服证字[2026]第0108003113号</v>
          </cell>
        </row>
        <row r="499">
          <cell r="M499" t="str">
            <v>武经开审批准字〔2026〕01157号</v>
          </cell>
          <cell r="N499" t="str">
            <v>许可项目：职业中介活动。（依法须经批准的项目，经相关部门批准后方可开展经营活动，具体经营项目以相关部门批准文件或许可证件为准）一般项目：人力资源服务（不含职业中介活动、劳务派遣服务）,生产线管理服务,劳务服务（不含劳务派遣）,业务培训（不含教育培训、职业技能培训等需取得许可的培训）,物业管理,承接档案服务外包,软件外包服务,会议及展览服务（出国办展须经相关部门审批）,家政服务,专业保洁、清洗、消毒服务,运输货物打包服务,装卸搬运,运输设备租赁服务,票务代理服务,包装服务,租赁服务（不含许可类租赁服务）,礼仪服务,企业形象策划,市场营销策划,项目策划与公关服务,咨询策划服务,信息咨询服务（不含许可类信息咨询服务）,餐饮管理,企业管理,酒店管理,采购代理服务,停车场服务,普通货物仓储服务（不含危险化学品等需许可审批的项目）,供应链管理服务,软件开发,物业服务评估,集贸市场管理服务,工程管理服务,城市绿化管理。（除许可业务外，可自主依法经营法律法规非禁止或限制的项目）</v>
          </cell>
        </row>
        <row r="500">
          <cell r="C500" t="str">
            <v>湖北卓曜互联科技有限公司</v>
          </cell>
          <cell r="D500" t="str">
            <v>91420100MAKD7DNX5L</v>
          </cell>
          <cell r="E500" t="str">
            <v>湖北省武汉市武汉经济技术开发区智谷文化产业园一期E5栋602室（T-ZGWL-025）</v>
          </cell>
        </row>
        <row r="500">
          <cell r="G500" t="str">
            <v>谭小玲</v>
          </cell>
          <cell r="H500" t="str">
            <v>511025198909128124</v>
          </cell>
          <cell r="I500" t="str">
            <v>李马良13720144028</v>
          </cell>
          <cell r="J500" t="str">
            <v>民营</v>
          </cell>
          <cell r="K500" t="str">
            <v>（鄂）人服证字[2026]第0108003213号</v>
          </cell>
        </row>
        <row r="500">
          <cell r="M500" t="str">
            <v>武经开审批准字〔2026〕01162号</v>
          </cell>
          <cell r="N500" t="str">
            <v>一般项目：信息技术咨询服务,信息系统集成服务,软件开发,数据处理和存储支持服务,数据处理服务,互联网销售（除销售需要许可的商品）,企业管理,企业管理咨询,广告设计、代理,广告发布,组织文化艺术交流活动,会议及展览服务（出国办展须经相关部门审批）,市场调查（不含涉外调查）,劳务服务（不含劳务派遣）,人力资源服务（不含职业中介活动、劳务派遣服务）,薪酬管理服务。（除许可业务外，可自主依法经营法律法规非禁止或限制的项目）许可项目：职业中介活动。（依法须经批准的项目，经相关部门批准后方可开展经营活动，具体经营项目以相关部门批准文件或许可证件为准）</v>
          </cell>
        </row>
        <row r="501">
          <cell r="C501" t="str">
            <v>安信国创（武汉）信息技术有限公司</v>
          </cell>
          <cell r="D501" t="str">
            <v>91420200MA4F0JE33H</v>
          </cell>
          <cell r="E501" t="str">
            <v>湖北省武汉市武汉经济技术开发区22MB地块湖北创投综合楼一层102室</v>
          </cell>
        </row>
        <row r="501">
          <cell r="G501" t="str">
            <v>杨先</v>
          </cell>
          <cell r="H501" t="str">
            <v>420104195501140418</v>
          </cell>
          <cell r="I501" t="str">
            <v>付晓丽15826563333</v>
          </cell>
          <cell r="J501" t="str">
            <v>民营</v>
          </cell>
          <cell r="K501" t="str">
            <v>（鄂）人服证字[2026]第0108003313号</v>
          </cell>
        </row>
        <row r="501">
          <cell r="M501" t="str">
            <v>武经开审批准字〔2026〕01168号</v>
          </cell>
          <cell r="N501" t="str">
            <v>一般项目：计算机系统服务,计算机软硬件及辅助设备零售,计算机及通讯设备租赁,互联网设备销售,网络设备销售,信息安全设备销售,技术服务、技术开发、技术咨询、技术交流、技术转让、技术推广,信息技术咨询服务,电子产品销售,翻译服务,计算机软硬件及外围设备制造,计算机软硬件及辅助设备批发,软件开发,软件销售,网络与信息安全软件开发。（除许可业务外，可自主依法经营法律法规非禁止或限制的项目）许可项目：计算机信息系统安全专用产品销售,职业中介活动。（依法须经批准的项目，经相关部门批准后方可开展经营活动，具体经营项目以相关部门批准文件或许可证件为准）</v>
          </cell>
        </row>
        <row r="502">
          <cell r="C502" t="str">
            <v>武汉星景辰人力资源服务有限公司</v>
          </cell>
          <cell r="D502" t="str">
            <v>91420100MA49BHP833</v>
          </cell>
          <cell r="E502" t="str">
            <v>武汉经济技术开发区19C2地块武汉经开未来城A栋1单元6层2号</v>
          </cell>
        </row>
        <row r="502">
          <cell r="G502" t="str">
            <v>王晓敏</v>
          </cell>
          <cell r="H502" t="str">
            <v>422302198212011947</v>
          </cell>
          <cell r="I502" t="str">
            <v>王晓敏13995570450</v>
          </cell>
          <cell r="J502" t="str">
            <v>民营</v>
          </cell>
          <cell r="K502" t="str">
            <v>（鄂）人服证字[2020]第0108000713号</v>
          </cell>
        </row>
        <row r="502">
          <cell r="M502" t="str">
            <v>武经开审批准字〔2026〕01169号</v>
          </cell>
          <cell r="N502" t="str">
            <v>人力资源服务；企业管理咨询；劳务派遣（许可证有效期至2023年5月31日）；劳务外包；包装服务；装卸搬运；仓储服务；物业管理；保洁服务；软件开发；生产线承包；人力资源外包；社保事务代办服务；劳务服务。（涉及许可经营项目，应取得相关部门许可后方可经营）</v>
          </cell>
        </row>
        <row r="503">
          <cell r="C503" t="str">
            <v>武汉辉聘天下人力资源有限公司</v>
          </cell>
          <cell r="D503" t="str">
            <v>91420114MAEFWGR06J</v>
          </cell>
          <cell r="E503" t="str">
            <v>武汉经济技术开发区沌阳街民营科技工业园八区一号倒班楼D-1-101</v>
          </cell>
        </row>
        <row r="503">
          <cell r="G503" t="str">
            <v>康艳辉</v>
          </cell>
          <cell r="H503" t="str">
            <v>432524198409227734</v>
          </cell>
          <cell r="I503" t="str">
            <v>康艳辉13886086141</v>
          </cell>
          <cell r="J503" t="str">
            <v>民营</v>
          </cell>
          <cell r="K503" t="str">
            <v>（鄂）人服证字[2026]第0108003413号</v>
          </cell>
        </row>
        <row r="503">
          <cell r="M503" t="str">
            <v>武经开审批准字〔2026〕01170号</v>
          </cell>
          <cell r="N503" t="str">
            <v>许可项目 : 职业中介活动;劳务派遣服务。（依法须经批准的项目，经相关部门批准后方可开展经营活动，具体经营项目以相关部门批准文件或许可证件为准）一般项目 : 技术服务、技术开发、技术咨询、技术交流、技术转让、技术推广;人力资源服务（不含职业中介活动、劳务派遣服务）;劳务服务（不含劳务派遣）;薪酬管理服务;品牌管理;业务培训（不含教育培训、职业技能培训等需取得许可的培训）;特种作业人员安全技术培训;装卸搬运;基于云平台的业务外包服务;农产品的生产、销售、加工、运输、贮藏及其他相关服务;生产线管理服务;接受金融机构委托从事信息技术和流程外包服务（不含金融信息服务）;软件外包服务;专业设计服务;广告设计、代理;广告发布;平面设计;会议及展览服务;信息技术咨询服务;信息咨询服务（不含许可类信息咨询服务）;办公设备销售;办公设备租赁服务;计算机及通讯设备租赁;计算机软硬件及辅助设备批发;计算机软硬件及辅助设备零售。（除许可业务外，可自主依法经营法律法规非禁止或限制的项目）</v>
          </cell>
        </row>
        <row r="504">
          <cell r="C504" t="str">
            <v>武汉车城人力资源有限公司（新名称：湖北长丞人才服务股份有限公司）</v>
          </cell>
          <cell r="D504" t="str">
            <v>914201007680947532</v>
          </cell>
          <cell r="E504" t="str">
            <v>武汉经济技术开发区19C2地块武汉经开未来城A栋1单元2层1号房1-1</v>
          </cell>
        </row>
        <row r="504">
          <cell r="G504" t="str">
            <v>张舒亚</v>
          </cell>
          <cell r="H504" t="str">
            <v>420582199603252209</v>
          </cell>
          <cell r="I504" t="str">
            <v>柳小青15102775790</v>
          </cell>
          <cell r="J504" t="str">
            <v>民营</v>
          </cell>
          <cell r="K504" t="str">
            <v>（鄂）人服证字[2017]第0108001213号</v>
          </cell>
        </row>
        <row r="504">
          <cell r="M504" t="str">
            <v>武经开审批准字〔2026〕01178号</v>
          </cell>
          <cell r="N504" t="str">
            <v>许可项目：劳务派遣服务；职业中介活动；基础电信业务；第一类增值电信业务；第二类增值电信业务；建设工程施工；燃气汽车加气经营；建筑劳务分包；道路货物运输（不含危险货物）（依法须经批准的项目，经相关部门批准后方可开展经营活动，具体经营项目以相关部门批准文件或许可证件为准）一般项目：生产线管理服务；特种设备出租；普通货物仓储服务（不含危险化学品等需许可审批的项目）；金属制品研发；房地产经纪；物业管理；专业保洁、清洗、消毒服务；劳务服务（不含劳务派遣）；餐饮管理；金属切割及焊接设备制造；五金产品研发；机械零件、零部件加工；包装服务；组织文化艺术交流活动；运输货物打包服务；装卸搬运；社会经济咨询服务；企业管理咨询；信息技术咨询服务；承接档案服务外包；业务培训（不含教育培训、职业技能培训等需取得许可的培训）；石油制品销售（不含危险化学品）；石油天然气技术服务；人力资源服务（不含职业中介活动、劳务派遣服务）；通信设备销售；网络设备销售；接受金融机构委托从事信息技术和流程外包服务（不含金融信息服务）；会议及展览服务（除许可业务外，可自主依法经营法律法规非禁止或限制的项目）</v>
          </cell>
        </row>
        <row r="505">
          <cell r="C505" t="str">
            <v>湖北省信联人力资源有限公司</v>
          </cell>
          <cell r="D505" t="str">
            <v>91420100MAK4YAKH6F</v>
          </cell>
          <cell r="E505" t="str">
            <v>湖北省武汉市武汉经济技术开发区经开未来城第A【幢】1单元22层2号房</v>
          </cell>
        </row>
        <row r="505">
          <cell r="G505" t="str">
            <v>万俊哲</v>
          </cell>
          <cell r="H505" t="str">
            <v>42098420060412003X</v>
          </cell>
          <cell r="I505" t="str">
            <v>潘秀连13560432368</v>
          </cell>
          <cell r="J505" t="str">
            <v>民营</v>
          </cell>
          <cell r="K505" t="str">
            <v>（鄂）人服证字[2026]第0108003513号</v>
          </cell>
        </row>
        <row r="505">
          <cell r="M505" t="str">
            <v>武经开审批准字〔2026〕01181号</v>
          </cell>
          <cell r="N505" t="str">
            <v>一般项目：人力资源服务（不含职业中介活动、劳务派遣服务）。（除许可业务外，可自主依法经营法律法规非禁止或限制的项目）许可项目：职业中介活动。（依法须经批准的项目，经相关部门批准后方可开展经营活动，具体经营项目以相关部门批准文件或许可证件为准）</v>
          </cell>
        </row>
      </sheetData>
      <sheetData sheetId="1"/>
      <sheetData sheetId="2"/>
      <sheetData sheetId="3"/>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hmrcw.cn" TargetMode="External"/><Relationship Id="rId1" Type="http://schemas.openxmlformats.org/officeDocument/2006/relationships/hyperlink" Target="http://www.51shebao.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4"/>
  <sheetViews>
    <sheetView tabSelected="1" workbookViewId="0">
      <selection activeCell="B3" sqref="B3:B4"/>
    </sheetView>
  </sheetViews>
  <sheetFormatPr defaultColWidth="9" defaultRowHeight="14"/>
  <cols>
    <col min="1" max="1" width="7.90909090909091" style="2" customWidth="1"/>
    <col min="2" max="2" width="19.9090909090909" style="2" customWidth="1"/>
    <col min="3" max="3" width="19.2727272727273" style="2" customWidth="1"/>
    <col min="4" max="4" width="9.63636363636364" style="2" customWidth="1"/>
    <col min="5" max="5" width="13.2727272727273" style="2" customWidth="1"/>
    <col min="6" max="6" width="48.2727272727273" style="2" customWidth="1"/>
    <col min="7" max="7" width="9" style="2"/>
    <col min="8" max="8" width="8.81818181818182" style="2" customWidth="1"/>
    <col min="9" max="9" width="21.7272727272727" style="2" customWidth="1"/>
    <col min="10" max="10" width="10.8181818181818" style="2" customWidth="1"/>
    <col min="11" max="11" width="14.3636363636364" style="2" customWidth="1"/>
  </cols>
  <sheetData>
    <row r="1" spans="1:11">
      <c r="A1" s="2" t="s">
        <v>0</v>
      </c>
    </row>
    <row r="2" ht="28.5" customHeight="1" spans="1:11">
      <c r="A2" s="3" t="s">
        <v>1</v>
      </c>
      <c r="B2" s="3"/>
      <c r="C2" s="3"/>
      <c r="D2" s="3"/>
      <c r="E2" s="3"/>
      <c r="F2" s="3"/>
      <c r="G2" s="3"/>
      <c r="H2" s="3"/>
      <c r="I2" s="3"/>
      <c r="J2" s="3"/>
      <c r="K2" s="3"/>
    </row>
    <row r="3" ht="64.5" customHeight="1" spans="1:11">
      <c r="A3" s="4" t="s">
        <v>2</v>
      </c>
      <c r="B3" s="4" t="s">
        <v>3</v>
      </c>
      <c r="C3" s="4" t="s">
        <v>4</v>
      </c>
      <c r="D3" s="4" t="s">
        <v>5</v>
      </c>
      <c r="E3" s="4" t="s">
        <v>6</v>
      </c>
      <c r="F3" s="4" t="s">
        <v>7</v>
      </c>
      <c r="G3" s="4" t="s">
        <v>8</v>
      </c>
      <c r="H3" s="4" t="s">
        <v>9</v>
      </c>
      <c r="I3" s="4" t="s">
        <v>10</v>
      </c>
      <c r="J3" s="4" t="s">
        <v>11</v>
      </c>
      <c r="K3" s="4" t="s">
        <v>12</v>
      </c>
    </row>
    <row r="4" spans="1:11">
      <c r="A4" s="4"/>
      <c r="B4" s="4"/>
      <c r="C4" s="4"/>
      <c r="D4" s="4"/>
      <c r="E4" s="4"/>
      <c r="F4" s="4"/>
      <c r="G4" s="4"/>
      <c r="H4" s="4"/>
      <c r="I4" s="4"/>
      <c r="J4" s="4"/>
      <c r="K4" s="4"/>
    </row>
    <row r="5" s="1" customFormat="1" ht="79" customHeight="1" spans="1:11">
      <c r="A5" s="5">
        <v>1</v>
      </c>
      <c r="B5" s="6" t="s">
        <v>13</v>
      </c>
      <c r="C5" s="6" t="str">
        <f>VLOOKUP(B5,[1]Sheet1!$B$2:$H$225,7,FALSE)</f>
        <v>湖北省武汉市武汉经济技术开发区9C2地块和居大厦A-B裙楼栋1-3层01室</v>
      </c>
      <c r="D5" s="5" t="str">
        <f>VLOOKUP(B5,[1]Sheet1!$B$2:$I$228,8,FALSE)</f>
        <v>潘星星</v>
      </c>
      <c r="E5" s="5" t="str">
        <f>VLOOKUP(B5,[2]人力资源!$C$2:$K$512,9,FALSE)</f>
        <v>（鄂）人服证字[2025]第0108007113号</v>
      </c>
      <c r="F5" s="5" t="s">
        <v>14</v>
      </c>
      <c r="G5" s="5">
        <v>0</v>
      </c>
      <c r="H5" s="5" t="str">
        <f>VLOOKUP(B5,[1]Sheet1!$B$2:$O$219,14,FALSE)</f>
        <v>无</v>
      </c>
      <c r="I5" s="5" t="s">
        <v>15</v>
      </c>
      <c r="J5" s="5" t="s">
        <v>16</v>
      </c>
      <c r="K5" s="5" t="str">
        <f>VLOOKUP(B5,[1]Sheet1!$B$2:$Q$219,16,FALSE)</f>
        <v>无</v>
      </c>
    </row>
    <row r="6" s="1" customFormat="1" ht="79" customHeight="1" spans="1:11">
      <c r="A6" s="5">
        <v>2</v>
      </c>
      <c r="B6" s="6" t="s">
        <v>17</v>
      </c>
      <c r="C6" s="5" t="str">
        <f>VLOOKUP(B6,[1]Sheet1!$B$2:$H$225,7,FALSE)</f>
        <v>武汉市汉南区纱帽街兴城大道288号（21）</v>
      </c>
      <c r="D6" s="5" t="str">
        <f>VLOOKUP(B6,[1]Sheet1!$B$2:$I$228,8,FALSE)</f>
        <v>汪明德</v>
      </c>
      <c r="E6" s="5" t="str">
        <f>VLOOKUP(B6,[2]人力资源!$C$2:$K$512,9,FALSE)</f>
        <v>（鄂）人服证字[2023]第0108002722号</v>
      </c>
      <c r="F6" s="5" t="str">
        <f>VLOOKUP(B6,[2]人力资源!$C$2:$N$512,12,FALSE)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6" s="5">
        <v>1</v>
      </c>
      <c r="H6" s="5" t="str">
        <f>VLOOKUP(B6,[1]Sheet1!$B$2:$O$219,14,FALSE)</f>
        <v>无</v>
      </c>
      <c r="I6" s="5" t="s">
        <v>18</v>
      </c>
      <c r="J6" s="5" t="s">
        <v>16</v>
      </c>
      <c r="K6" s="5" t="str">
        <f>VLOOKUP(B6,[1]Sheet1!$B$2:$Q$219,16,FALSE)</f>
        <v>无</v>
      </c>
    </row>
    <row r="7" s="1" customFormat="1" ht="79" customHeight="1" spans="1:11">
      <c r="A7" s="5">
        <v>3</v>
      </c>
      <c r="B7" s="6" t="s">
        <v>19</v>
      </c>
      <c r="C7" s="5" t="str">
        <f>VLOOKUP(B7,[1]Sheet1!$B$2:$H$225,7,FALSE)</f>
        <v>湖北省武汉市汉南区纱帽街薇湖西路力托新材产业园项目2号厂房1层1室5号</v>
      </c>
      <c r="D7" s="5" t="str">
        <f>VLOOKUP(B7,[1]Sheet1!$B$2:$I$228,8,FALSE)</f>
        <v>韩旭</v>
      </c>
      <c r="E7" s="5" t="s">
        <v>20</v>
      </c>
      <c r="F7" s="5" t="s">
        <v>14</v>
      </c>
      <c r="G7" s="5">
        <v>0</v>
      </c>
      <c r="H7" s="5" t="s">
        <v>18</v>
      </c>
      <c r="I7" s="5" t="s">
        <v>18</v>
      </c>
      <c r="J7" s="5" t="s">
        <v>16</v>
      </c>
      <c r="K7" s="5" t="s">
        <v>18</v>
      </c>
    </row>
    <row r="8" s="1" customFormat="1" ht="79" customHeight="1" spans="1:11">
      <c r="A8" s="5">
        <v>4</v>
      </c>
      <c r="B8" s="6" t="s">
        <v>21</v>
      </c>
      <c r="C8" s="5" t="str">
        <f>VLOOKUP(B8,[1]Sheet1!$B$2:$H$225,7,FALSE)</f>
        <v>湖北省武汉市武汉经济技术开发区科学展馆之儿童园艺馆一、二</v>
      </c>
      <c r="D8" s="5" t="str">
        <f>VLOOKUP(B8,[1]Sheet1!$B$2:$I$228,8,FALSE)</f>
        <v>肖庆</v>
      </c>
      <c r="E8" s="5" t="str">
        <f>VLOOKUP(B8,[2]人力资源!$C$2:$K$512,9,FALSE)</f>
        <v>（鄂）人服证字[2024]第0108005313号</v>
      </c>
      <c r="F8" s="5" t="str">
        <f>VLOOKUP(B8,[2]人力资源!$C$2:$N$512,12,FALSE)</f>
        <v>为用人单位推荐劳动者 、为劳动者介绍用人单位、组织开展招聘会 、开展网络招聘服务（从事网络招聘服务的，还应当依法取得电信业务经营许可证）、开展高级人才寻访（猎头）服务。</v>
      </c>
      <c r="G8" s="5">
        <v>1</v>
      </c>
      <c r="H8" s="5" t="s">
        <v>18</v>
      </c>
      <c r="I8" s="5" t="s">
        <v>18</v>
      </c>
      <c r="J8" s="5" t="s">
        <v>16</v>
      </c>
      <c r="K8" s="5" t="s">
        <v>18</v>
      </c>
    </row>
    <row r="9" s="1" customFormat="1" ht="79" customHeight="1" spans="1:11">
      <c r="A9" s="5">
        <v>5</v>
      </c>
      <c r="B9" s="6" t="s">
        <v>22</v>
      </c>
      <c r="C9" s="5" t="str">
        <f>VLOOKUP(B9,[1]Sheet1!$B$2:$H$225,7,FALSE)</f>
        <v>湖北省武汉市武汉经济技术开发区12C2地块经开万达广场二期6栋4层8室C08</v>
      </c>
      <c r="D9" s="5" t="str">
        <f>VLOOKUP(B9,[1]Sheet1!$B$2:$I$228,8,FALSE)</f>
        <v>陈东</v>
      </c>
      <c r="E9" s="5" t="str">
        <f>VLOOKUP(B9,[2]人力资源!$C$2:$K$512,9,FALSE)</f>
        <v>（鄂）人服证字[2025]第0108003613号</v>
      </c>
      <c r="F9" s="5" t="str">
        <f>VLOOKUP(B9,[2]人力资源!$C$2:$N$512,12,FALSE)</f>
        <v>为用人单位推荐劳动者 、为劳动者介绍用人单位、组织开展招聘会 、开展网络招聘服务（从事网络招聘服务的，还应当依法取得电信业务经营许可证）、开展高级人才寻访（猎头）服务。</v>
      </c>
      <c r="G9" s="5">
        <v>0</v>
      </c>
      <c r="H9" s="5" t="s">
        <v>18</v>
      </c>
      <c r="I9" s="5" t="str">
        <f>VLOOKUP(B9,[1]Sheet1!$B$2:$Q$219,15,FALSE)</f>
        <v>无</v>
      </c>
      <c r="J9" s="5" t="s">
        <v>16</v>
      </c>
      <c r="K9" s="5" t="s">
        <v>18</v>
      </c>
    </row>
    <row r="10" s="1" customFormat="1" ht="79" customHeight="1" spans="1:11">
      <c r="A10" s="5">
        <v>6</v>
      </c>
      <c r="B10" s="6" t="s">
        <v>23</v>
      </c>
      <c r="C10" s="5" t="str">
        <f>VLOOKUP(B10,[1]Sheet1!$B$2:$H$225,7,FALSE)</f>
        <v>湖北省武汉市武汉经济技术开发区全力组团生活配套服务中心5号楼1楼</v>
      </c>
      <c r="D10" s="5" t="str">
        <f>VLOOKUP(B10,[1]Sheet1!$B$2:$I$228,8,FALSE)</f>
        <v>卢国强</v>
      </c>
      <c r="E10" s="5" t="str">
        <f>VLOOKUP(B10,[2]人力资源!$C$2:$K$512,9,FALSE)</f>
        <v>（鄂）人服证字[2025]第0108002013号</v>
      </c>
      <c r="F10" s="5" t="str">
        <f>VLOOKUP(B10,[2]人力资源!$C$2:$N$512,12,FALSE)</f>
        <v>为用人单位推荐劳动者 、为劳动者介绍用人单位、组织开展招聘会 、开展网络招聘服务（从事网络招聘服务的，还应当依法取得电信业务经营许可证）、开展高级人才寻访（猎头）服务。</v>
      </c>
      <c r="G10" s="5">
        <v>0</v>
      </c>
      <c r="H10" s="5" t="s">
        <v>18</v>
      </c>
      <c r="I10" s="5" t="s">
        <v>18</v>
      </c>
      <c r="J10" s="5" t="s">
        <v>16</v>
      </c>
      <c r="K10" s="5" t="s">
        <v>18</v>
      </c>
    </row>
    <row r="11" s="1" customFormat="1" ht="79" customHeight="1" spans="1:11">
      <c r="A11" s="5">
        <v>7</v>
      </c>
      <c r="B11" s="6" t="s">
        <v>24</v>
      </c>
      <c r="C11" s="5" t="str">
        <f>VLOOKUP(B11,[1]Sheet1!$B$2:$H$225,7,FALSE)</f>
        <v>武汉经济技术开发区12C2地块武汉经开万达广场二期6栋3层1、2、3室</v>
      </c>
      <c r="D11" s="5" t="str">
        <f>VLOOKUP(B11,[1]Sheet1!$B$2:$I$228,8,FALSE)</f>
        <v>谈遵卓</v>
      </c>
      <c r="E11" s="5" t="str">
        <f>VLOOKUP(B11,[2]人力资源!$C$2:$K$512,9,FALSE)</f>
        <v>（鄂）人服证字[2018]第0108003513号</v>
      </c>
      <c r="F11" s="5" t="str">
        <f>VLOOKUP(B11,[2]人力资源!$C$2:$N$512,12,FALSE)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1" s="5">
        <v>2</v>
      </c>
      <c r="H11" s="5" t="s">
        <v>18</v>
      </c>
      <c r="I11" s="5" t="str">
        <f>VLOOKUP(B11,[1]Sheet1!$B$2:$Q$219,15,FALSE)</f>
        <v>无</v>
      </c>
      <c r="J11" s="5" t="s">
        <v>16</v>
      </c>
      <c r="K11" s="5" t="s">
        <v>18</v>
      </c>
    </row>
    <row r="12" s="1" customFormat="1" ht="80" customHeight="1" spans="1:11">
      <c r="A12" s="5">
        <v>8</v>
      </c>
      <c r="B12" s="6" t="s">
        <v>25</v>
      </c>
      <c r="C12" s="5" t="str">
        <f>VLOOKUP(B12,[1]Sheet1!$B$2:$H$225,7,FALSE)</f>
        <v>湖北省武汉市武汉经济技术开发区206M地块华中电子商务产业园C7栋(T-YQHL-A2032)</v>
      </c>
      <c r="D12" s="5" t="str">
        <f>VLOOKUP(B12,[1]Sheet1!$B$2:$I$228,8,FALSE)</f>
        <v>薛珊</v>
      </c>
      <c r="E12" s="5" t="str">
        <f>VLOOKUP(B12,[2]人力资源!$C$2:$K$512,9,FALSE)</f>
        <v>（鄂）人服证字[2021]第0104003013号</v>
      </c>
      <c r="F12" s="5" t="s">
        <v>26</v>
      </c>
      <c r="G12" s="5">
        <v>0</v>
      </c>
      <c r="H12" s="5" t="str">
        <f>VLOOKUP(B12,[1]Sheet1!$B$2:$O$219,14,FALSE)</f>
        <v>http://www.91cx.cn/</v>
      </c>
      <c r="I12" s="5" t="str">
        <f>VLOOKUP(B12,[1]Sheet1!$B$2:$Q$219,15,FALSE)</f>
        <v>人力资源许可证分公司备案</v>
      </c>
      <c r="J12" s="5" t="s">
        <v>16</v>
      </c>
      <c r="K12" s="5" t="str">
        <f>VLOOKUP(B12,[1]Sheet1!$B$2:$Q$219,16,FALSE)</f>
        <v>无</v>
      </c>
    </row>
    <row r="13" s="1" customFormat="1" ht="79" customHeight="1" spans="1:11">
      <c r="A13" s="5">
        <v>9</v>
      </c>
      <c r="B13" s="6" t="s">
        <v>27</v>
      </c>
      <c r="C13" s="5" t="str">
        <f>VLOOKUP(B13,[1]Sheet1!$B$2:$H$225,7,FALSE)</f>
        <v>湖北省武汉市武汉经济技术开发区创业四路18号B座办公楼办公室</v>
      </c>
      <c r="D13" s="5" t="str">
        <f>VLOOKUP(B13,[1]Sheet1!$B$2:$I$228,8,FALSE)</f>
        <v>汪铸禹</v>
      </c>
      <c r="E13" s="5" t="str">
        <f>VLOOKUP(B13,[2]人力资源!$C$2:$K$512,9,FALSE)</f>
        <v>（鄂）人服证字[2025]第0108002613号</v>
      </c>
      <c r="F13" s="5" t="str">
        <f>VLOOKUP(B13,[2]人力资源!$C$2:$N$512,12,FALSE)</f>
        <v>为用人单位推荐劳动者 、为劳动者介绍用人单位、组织开展招聘会 、开展网络招聘服务（从事网络招聘服务的，还应当依法取得电信业务经营许可证）、开展高级人才寻访（猎头）服务。</v>
      </c>
      <c r="G13" s="5">
        <v>0</v>
      </c>
      <c r="H13" s="5" t="s">
        <v>18</v>
      </c>
      <c r="I13" s="5" t="str">
        <f>VLOOKUP(B13,[1]Sheet1!$B$2:$Q$219,15,FALSE)</f>
        <v>无</v>
      </c>
      <c r="J13" s="5" t="s">
        <v>16</v>
      </c>
      <c r="K13" s="5" t="s">
        <v>18</v>
      </c>
    </row>
    <row r="14" s="1" customFormat="1" ht="90" customHeight="1" spans="1:11">
      <c r="A14" s="5">
        <v>10</v>
      </c>
      <c r="B14" s="6" t="s">
        <v>28</v>
      </c>
      <c r="C14" s="5" t="str">
        <f>VLOOKUP(B14,[1]Sheet1!$B$2:$H$225,7,FALSE)</f>
        <v>汉南区纱帽镇汉南大道458号</v>
      </c>
      <c r="D14" s="5" t="str">
        <f>VLOOKUP(B14,[1]Sheet1!$B$2:$I$228,8,FALSE)</f>
        <v>于笑敏</v>
      </c>
      <c r="E14" s="5" t="str">
        <f>VLOOKUP(B14,[2]人力资源!$C$2:$K$512,9,FALSE)</f>
        <v>（鄂）人服证字[2018]第0108002913号</v>
      </c>
      <c r="F14" s="5" t="str">
        <f>VLOOKUP(B14,[2]人力资源!$C$2:$N$512,12,FALSE)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4" s="5">
        <v>2</v>
      </c>
      <c r="H14" s="5" t="s">
        <v>18</v>
      </c>
      <c r="I14" s="5" t="s">
        <v>18</v>
      </c>
      <c r="J14" s="5" t="s">
        <v>16</v>
      </c>
      <c r="K14" s="5" t="str">
        <f>VLOOKUP(B14,[1]Sheet1!$B$2:$Q$219,16,FALSE)</f>
        <v>无</v>
      </c>
    </row>
    <row r="15" s="1" customFormat="1" ht="79" customHeight="1" spans="1:11">
      <c r="A15" s="5">
        <v>11</v>
      </c>
      <c r="B15" s="6" t="s">
        <v>29</v>
      </c>
      <c r="C15" s="5" t="str">
        <f>VLOOKUP(B15,[1]Sheet1!$B$2:$H$225,7,FALSE)</f>
        <v>湖北省武汉市武汉经济技术开发区12C2地块武汉经开万达广场二期6栋3层8室</v>
      </c>
      <c r="D15" s="5" t="str">
        <f>VLOOKUP(B15,[1]Sheet1!$B$2:$I$228,8,FALSE)</f>
        <v>齐志琴</v>
      </c>
      <c r="E15" s="5" t="str">
        <f>VLOOKUP(B15,[2]人力资源!$C$2:$K$512,9,FALSE)</f>
        <v>（鄂）人服证字[2025]第0108001413号</v>
      </c>
      <c r="F15" s="5" t="str">
        <f>VLOOKUP(B15,[2]人力资源!$C$2:$N$512,12,FALSE)</f>
        <v>为用人单位推荐劳动者 、为劳动者介绍用人单位、组织开展招聘会 、开展网络招聘服务（从事网络招聘服务的，还应当依法取得电信业务经营许可证）、开展高级人才寻访（猎头）服务。</v>
      </c>
      <c r="G15" s="5">
        <v>0</v>
      </c>
      <c r="H15" s="5" t="s">
        <v>18</v>
      </c>
      <c r="I15" s="5" t="str">
        <f>VLOOKUP(B15,[1]Sheet1!$B$2:$Q$219,15,FALSE)</f>
        <v>无</v>
      </c>
      <c r="J15" s="5" t="s">
        <v>16</v>
      </c>
      <c r="K15" s="5" t="str">
        <f>VLOOKUP(B15,[1]Sheet1!$B$2:$Q$219,16,FALSE)</f>
        <v>无</v>
      </c>
    </row>
    <row r="16" s="1" customFormat="1" ht="79" customHeight="1" spans="1:11">
      <c r="A16" s="5">
        <v>12</v>
      </c>
      <c r="B16" s="6" t="s">
        <v>30</v>
      </c>
      <c r="C16" s="5" t="str">
        <f>VLOOKUP(B16,[1]Sheet1!$B$2:$H$225,7,FALSE)</f>
        <v>湖北省武汉市武汉经济技术开发区车城东路3号1楼车谷智创园（T-LSD-F119-1）</v>
      </c>
      <c r="D16" s="5" t="str">
        <f>VLOOKUP(B16,[1]Sheet1!$B$2:$I$228,8,FALSE)</f>
        <v>陈文欢</v>
      </c>
      <c r="E16" s="5" t="str">
        <f>VLOOKUP(B16,[2]人力资源!$C$2:$K$512,9,FALSE)</f>
        <v>（鄂）人服证字[2023]第0108005913号</v>
      </c>
      <c r="F16" s="5" t="str">
        <f>VLOOKUP(B16,[2]人力资源!$C$2:$N$512,12,FALSE)</f>
        <v>为用人单位推荐劳动者 、为劳动者介绍用人单位、组织开展招聘会 、开展网络招聘服务（从事网络招聘服务的，还应当依法取得电信业务经营许可证）、开展高级人才寻访（猎头）服务。</v>
      </c>
      <c r="G16" s="5">
        <v>0</v>
      </c>
      <c r="H16" s="5" t="str">
        <f>VLOOKUP(B16,[1]Sheet1!$B$2:$O$219,14,FALSE)</f>
        <v>无</v>
      </c>
      <c r="I16" s="5" t="str">
        <f>VLOOKUP(B16,[1]Sheet1!$B$2:$Q$219,15,FALSE)</f>
        <v>无</v>
      </c>
      <c r="J16" s="5" t="s">
        <v>16</v>
      </c>
      <c r="K16" s="5" t="str">
        <f>VLOOKUP(B16,[1]Sheet1!$B$2:$Q$219,16,FALSE)</f>
        <v>无</v>
      </c>
    </row>
    <row r="17" s="1" customFormat="1" ht="79" customHeight="1" spans="1:11">
      <c r="A17" s="5">
        <v>13</v>
      </c>
      <c r="B17" s="6" t="s">
        <v>31</v>
      </c>
      <c r="C17" s="5" t="str">
        <f>VLOOKUP(B17,[1]Sheet1!$B$2:$H$225,7,FALSE)</f>
        <v>湖北省武汉市武汉经济技术开发区3R2地块湘隆·时代商业中心A区3栋6号3楼301</v>
      </c>
      <c r="D17" s="5" t="str">
        <f>VLOOKUP(B17,[1]Sheet1!$B$2:$I$228,8,FALSE)</f>
        <v>刘颖</v>
      </c>
      <c r="E17" s="5" t="str">
        <f>VLOOKUP(B17,[2]人力资源!$C$2:$K$512,9,FALSE)</f>
        <v>（鄂）人服证字[2025]第0108006813号</v>
      </c>
      <c r="F17" s="5" t="s">
        <v>26</v>
      </c>
      <c r="G17" s="5">
        <v>0</v>
      </c>
      <c r="H17" s="5" t="s">
        <v>18</v>
      </c>
      <c r="I17" s="5" t="str">
        <f>VLOOKUP(B17,[1]Sheet1!$B$2:$Q$219,15,FALSE)</f>
        <v>无</v>
      </c>
      <c r="J17" s="5" t="s">
        <v>16</v>
      </c>
      <c r="K17" s="5" t="s">
        <v>18</v>
      </c>
    </row>
    <row r="18" s="1" customFormat="1" ht="79" customHeight="1" spans="1:11">
      <c r="A18" s="5">
        <v>14</v>
      </c>
      <c r="B18" s="6" t="s">
        <v>32</v>
      </c>
      <c r="C18" s="5" t="str">
        <f>VLOOKUP(B18,[1]Sheet1!$B$2:$H$225,7,FALSE)</f>
        <v>湖北省武汉市武汉经济技术开发区人工智能科技园L栋研发楼（集-ZKY-L403-4号）</v>
      </c>
      <c r="D18" s="5" t="str">
        <f>VLOOKUP(B18,[1]Sheet1!$B$2:$I$228,8,FALSE)</f>
        <v>邹奎</v>
      </c>
      <c r="E18" s="5" t="str">
        <f>VLOOKUP(B18,[2]人力资源!$C$2:$K$512,9,FALSE)</f>
        <v>（鄂）人服证字[2024]第0108001423号</v>
      </c>
      <c r="F18" s="5" t="str">
        <f>VLOOKUP(B18,[2]人力资源!$C$2:$N$512,12,FALSE)</f>
        <v>为用人单位推荐劳动者 、为劳动者介绍用人单位、组织开展招聘会 、开展网络招聘服务（从事网络招聘服务的，还应当依法取得电信业务经营许可证）、开展高级人才寻访（猎头）服务。</v>
      </c>
      <c r="G18" s="5">
        <v>0</v>
      </c>
      <c r="H18" s="5" t="str">
        <f>VLOOKUP(B18,[1]Sheet1!$B$2:$O$219,14,FALSE)</f>
        <v>无</v>
      </c>
      <c r="I18" s="5" t="str">
        <f>VLOOKUP(B18,[1]Sheet1!$B$2:$Q$219,15,FALSE)</f>
        <v>无</v>
      </c>
      <c r="J18" s="5" t="s">
        <v>16</v>
      </c>
      <c r="K18" s="5" t="str">
        <f>VLOOKUP(B18,[1]Sheet1!$B$2:$Q$219,16,FALSE)</f>
        <v>无</v>
      </c>
    </row>
    <row r="19" s="1" customFormat="1" ht="91" customHeight="1" spans="1:11">
      <c r="A19" s="5">
        <v>15</v>
      </c>
      <c r="B19" s="6" t="s">
        <v>33</v>
      </c>
      <c r="C19" s="5" t="str">
        <f>VLOOKUP(B19,[1]Sheet1!$B$2:$H$225,7,FALSE)</f>
        <v>武汉经济技术开发区33MD地块枫景国际公寓酒店6层20室</v>
      </c>
      <c r="D19" s="5" t="str">
        <f>VLOOKUP(B19,[1]Sheet1!$B$2:$I$228,8,FALSE)</f>
        <v>周汉华</v>
      </c>
      <c r="E19" s="5" t="str">
        <f>VLOOKUP(B19,[2]人力资源!$C$2:$K$512,9,FALSE)</f>
        <v>（鄂）人服证字[2017]第0108003913号</v>
      </c>
      <c r="F19" s="5" t="str">
        <f>VLOOKUP(B19,[2]人力资源!$C$2:$N$512,12,FALSE)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9" s="5">
        <v>0</v>
      </c>
      <c r="H19" s="5" t="s">
        <v>18</v>
      </c>
      <c r="I19" s="5" t="str">
        <f>VLOOKUP(B19,[1]Sheet1!$B$2:$Q$219,15,FALSE)</f>
        <v>事项变更情况：2025年11月20日办理续证情况</v>
      </c>
      <c r="J19" s="5" t="s">
        <v>16</v>
      </c>
      <c r="K19" s="5" t="str">
        <f>VLOOKUP(B19,[1]Sheet1!$B$2:$Q$219,16,FALSE)</f>
        <v>无</v>
      </c>
    </row>
    <row r="20" s="1" customFormat="1" ht="79" customHeight="1" spans="1:11">
      <c r="A20" s="5">
        <v>16</v>
      </c>
      <c r="B20" s="6" t="s">
        <v>34</v>
      </c>
      <c r="C20" s="5" t="str">
        <f>VLOOKUP(B20,[1]Sheet1!$B$2:$H$225,7,FALSE)</f>
        <v>武汉市武汉经济技术开发区沌口街道太子湖路266号创谷科技楼T-CCCG-5082</v>
      </c>
      <c r="D20" s="5" t="str">
        <f>VLOOKUP(B20,[1]Sheet1!$B$2:$I$228,8,FALSE)</f>
        <v>何来富</v>
      </c>
      <c r="E20" s="5" t="str">
        <f>VLOOKUP(B20,[2]人力资源!$C$2:$K$512,9,FALSE)</f>
        <v>（鄂）人服证字[2024]第0108003913号</v>
      </c>
      <c r="F20" s="5" t="str">
        <f>VLOOKUP(B20,[2]人力资源!$C$2:$N$512,12,FALSE)</f>
        <v>为用人单位推荐劳动者 、为劳动者介绍用人单位、组织开展招聘会 、开展网络招聘服务（从事网络招聘服务的，还应当依法取得电信业务经营许可证）、开展高级人才寻访（猎头）服务。</v>
      </c>
      <c r="G20" s="5">
        <v>0</v>
      </c>
      <c r="H20" s="5" t="s">
        <v>18</v>
      </c>
      <c r="I20" s="5" t="str">
        <f>VLOOKUP(B20,[1]Sheet1!$B$2:$Q$219,15,FALSE)</f>
        <v>地址变更</v>
      </c>
      <c r="J20" s="5" t="s">
        <v>16</v>
      </c>
      <c r="K20" s="5" t="s">
        <v>18</v>
      </c>
    </row>
    <row r="21" s="1" customFormat="1" ht="96" customHeight="1" spans="1:11">
      <c r="A21" s="5">
        <v>17</v>
      </c>
      <c r="B21" s="6" t="s">
        <v>35</v>
      </c>
      <c r="C21" s="5" t="str">
        <f>VLOOKUP(B21,[1]Sheet1!$B$2:$H$225,7,FALSE)</f>
        <v>武汉市经济技术开发区12C2地块武汉经开万达广场B区S5-3栋19层B3-12室</v>
      </c>
      <c r="D21" s="5" t="str">
        <f>VLOOKUP(B21,[1]Sheet1!$B$2:$I$228,8,FALSE)</f>
        <v>李胤子</v>
      </c>
      <c r="E21" s="5" t="s">
        <v>36</v>
      </c>
      <c r="F21" s="5" t="str">
        <f>VLOOKUP(B21,[2]人力资源!$C$2:$N$512,12,FALSE)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1" s="5">
        <v>0</v>
      </c>
      <c r="H21" s="5" t="str">
        <f>VLOOKUP(B21,[1]Sheet1!$B$2:$O$219,14,FALSE)</f>
        <v>无</v>
      </c>
      <c r="I21" s="5" t="str">
        <f>VLOOKUP(B21,[1]Sheet1!$B$2:$Q$219,15,FALSE)</f>
        <v>人力资源备案为：武经开审批备字(2021]01003号</v>
      </c>
      <c r="J21" s="5" t="s">
        <v>16</v>
      </c>
      <c r="K21" s="5" t="str">
        <f>VLOOKUP(B21,[1]Sheet1!$B$2:$Q$219,16,FALSE)</f>
        <v>无</v>
      </c>
    </row>
    <row r="22" s="1" customFormat="1" ht="72" customHeight="1" spans="1:11">
      <c r="A22" s="5">
        <v>18</v>
      </c>
      <c r="B22" s="6" t="s">
        <v>37</v>
      </c>
      <c r="C22" s="5" t="str">
        <f>VLOOKUP(B22,[1]Sheet1!$B$2:$H$225,7,FALSE)</f>
        <v>武汉市经济技术开发区19C2地块 街道 经开未来城A栋1单元1层2号</v>
      </c>
      <c r="D22" s="5" t="str">
        <f>VLOOKUP(B22,[1]Sheet1!$B$2:$I$228,8,FALSE)</f>
        <v>张舒亚</v>
      </c>
      <c r="E22" s="5" t="str">
        <f>VLOOKUP(B22,[2]人力资源!$C$2:$K$512,9,FALSE)</f>
        <v>武经开审批备字〔2023〕02001号</v>
      </c>
      <c r="F22" s="5" t="s">
        <v>38</v>
      </c>
      <c r="G22" s="5">
        <v>3</v>
      </c>
      <c r="H22" s="5" t="s">
        <v>18</v>
      </c>
      <c r="I22" s="5" t="str">
        <f>VLOOKUP(B22,[1]Sheet1!$B$2:$Q$219,15,FALSE)</f>
        <v>无</v>
      </c>
      <c r="J22" s="5" t="s">
        <v>16</v>
      </c>
      <c r="K22" s="5" t="s">
        <v>18</v>
      </c>
    </row>
    <row r="23" s="1" customFormat="1" ht="105" customHeight="1" spans="1:11">
      <c r="A23" s="5">
        <v>19</v>
      </c>
      <c r="B23" s="6" t="s">
        <v>39</v>
      </c>
      <c r="C23" s="5" t="str">
        <f>VLOOKUP(B23,[1]Sheet1!$B$2:$H$225,7,FALSE)</f>
        <v>武汉经济技术开发区19C2地块武汉经开未来城A栋1单元2层1号房201室</v>
      </c>
      <c r="D23" s="5" t="str">
        <f>VLOOKUP(B23,[1]Sheet1!$B$2:$I$228,8,FALSE)</f>
        <v>张舒亚</v>
      </c>
      <c r="E23" s="5" t="str">
        <f>VLOOKUP(B23,[2]人力资源!$C$2:$K$512,9,FALSE)</f>
        <v>（鄂）人服证字[2023]第0108000223号</v>
      </c>
      <c r="F23" s="5" t="str">
        <f>VLOOKUP(B23,[2]人力资源!$C$2:$N$512,12,FALSE)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3" s="5">
        <v>0</v>
      </c>
      <c r="H23" s="5" t="s">
        <v>18</v>
      </c>
      <c r="I23" s="5" t="str">
        <f>VLOOKUP(B23,[1]Sheet1!$B$2:$Q$219,15,FALSE)</f>
        <v>无</v>
      </c>
      <c r="J23" s="5" t="s">
        <v>16</v>
      </c>
      <c r="K23" s="5" t="s">
        <v>18</v>
      </c>
    </row>
    <row r="24" s="1" customFormat="1" ht="105" customHeight="1" spans="1:11">
      <c r="A24" s="5">
        <v>20</v>
      </c>
      <c r="B24" s="6" t="s">
        <v>40</v>
      </c>
      <c r="C24" s="5" t="str">
        <f>VLOOKUP(B24,[1]Sheet1!$B$2:$H$225,7,FALSE)</f>
        <v>湖北省武汉市武汉经济技术开发区12C2地块武汉经开万达广场二期6栋4层402-1室</v>
      </c>
      <c r="D24" s="5" t="str">
        <f>VLOOKUP(B24,[1]Sheet1!$B$2:$I$228,8,FALSE)</f>
        <v>施伟霞</v>
      </c>
      <c r="E24" s="5" t="str">
        <f>VLOOKUP(B24,[2]人力资源!$C$2:$K$512,9,FALSE)</f>
        <v>（鄂）人服证字[2024]第0108004213号</v>
      </c>
      <c r="F24" s="5" t="str">
        <f>VLOOKUP(B24,[2]人力资源!$C$2:$N$512,12,FALSE)</f>
        <v>为用人单位推荐劳动者 、为劳动者介绍用人单位、组织开展招聘会 、开展网络招聘服务（从事网络招聘服务的，还应当依法取得电信业务经营许可证）、开展高级人才寻访（猎头）服务。</v>
      </c>
      <c r="G24" s="5">
        <v>0</v>
      </c>
      <c r="H24" s="5" t="s">
        <v>18</v>
      </c>
      <c r="I24" s="5" t="s">
        <v>18</v>
      </c>
      <c r="J24" s="5" t="s">
        <v>16</v>
      </c>
      <c r="K24" s="5" t="s">
        <v>18</v>
      </c>
    </row>
    <row r="25" s="1" customFormat="1" ht="105" customHeight="1" spans="1:11">
      <c r="A25" s="5">
        <v>21</v>
      </c>
      <c r="B25" s="6" t="s">
        <v>41</v>
      </c>
      <c r="C25" s="5" t="str">
        <f>VLOOKUP(B25,[1]Sheet1!$B$2:$H$225,7,FALSE)</f>
        <v>武汉经济技术开发区立业路16号财富广场写字楼1单元16层6号</v>
      </c>
      <c r="D25" s="5" t="str">
        <f>VLOOKUP(B25,[1]Sheet1!$B$2:$I$228,8,FALSE)</f>
        <v>李晓梅</v>
      </c>
      <c r="E25" s="5" t="str">
        <f>VLOOKUP(B25,[2]人力资源!$C$2:$K$512,9,FALSE)</f>
        <v>（鄂）人服证字[2020]第0108002213号</v>
      </c>
      <c r="F25" s="5" t="str">
        <f>VLOOKUP(B25,[2]人力资源!$C$2:$N$512,12,FALSE)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5" s="5">
        <v>0</v>
      </c>
      <c r="H25" s="5" t="s">
        <v>18</v>
      </c>
      <c r="I25" s="5" t="str">
        <f>VLOOKUP(B25,[1]Sheet1!$B$2:$Q$219,15,FALSE)</f>
        <v>无</v>
      </c>
      <c r="J25" s="5" t="s">
        <v>16</v>
      </c>
      <c r="K25" s="5" t="s">
        <v>18</v>
      </c>
    </row>
    <row r="26" s="1" customFormat="1" ht="105" customHeight="1" spans="1:11">
      <c r="A26" s="5">
        <v>22</v>
      </c>
      <c r="B26" s="6" t="s">
        <v>42</v>
      </c>
      <c r="C26" s="5" t="str">
        <f>VLOOKUP(B26,[1]Sheet1!$B$2:$H$225,7,FALSE)</f>
        <v>武汉经济技术开发区海棠路55号联创科技中心1号楼乐客工场孵化器（集-LKGC-C42）</v>
      </c>
      <c r="D26" s="5" t="str">
        <f>VLOOKUP(B26,[1]Sheet1!$B$2:$I$228,8,FALSE)</f>
        <v>占江城</v>
      </c>
      <c r="E26" s="5" t="str">
        <f>VLOOKUP(B26,[2]人力资源!$C$2:$K$512,9,FALSE)</f>
        <v>（鄂）人服证字[2021]第0108002123号</v>
      </c>
      <c r="F26" s="5" t="str">
        <f>VLOOKUP(B26,[2]人力资源!$C$2:$N$512,12,FALSE)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6" s="5">
        <v>0</v>
      </c>
      <c r="H26" s="5" t="s">
        <v>18</v>
      </c>
      <c r="I26" s="5" t="str">
        <f>VLOOKUP(B26,[1]Sheet1!$B$2:$Q$219,15,FALSE)</f>
        <v>无</v>
      </c>
      <c r="J26" s="5" t="s">
        <v>16</v>
      </c>
      <c r="K26" s="5" t="s">
        <v>18</v>
      </c>
    </row>
    <row r="27" s="1" customFormat="1" ht="105" customHeight="1" spans="1:11">
      <c r="A27" s="5">
        <v>23</v>
      </c>
      <c r="B27" s="6" t="s">
        <v>43</v>
      </c>
      <c r="C27" s="5" t="str">
        <f>VLOOKUP(B27,[1]Sheet1!$B$2:$H$225,7,FALSE)</f>
        <v>武汉经开人工智能科技园R栋研发楼4楼9号</v>
      </c>
      <c r="D27" s="5" t="str">
        <f>VLOOKUP(B27,[1]Sheet1!$B$2:$I$228,8,FALSE)</f>
        <v>彭晓会</v>
      </c>
      <c r="E27" s="5" t="str">
        <f>VLOOKUP(B27,[2]人力资源!$C$2:$K$512,9,FALSE)</f>
        <v>（鄂）人服证字[2019]第0108001613号</v>
      </c>
      <c r="F27" s="5" t="str">
        <f>VLOOKUP(B27,[2]人力资源!$C$2:$N$512,12,FALSE)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7" s="5">
        <v>0</v>
      </c>
      <c r="H27" s="5" t="str">
        <f>VLOOKUP(B27,[1]Sheet1!$B$2:$O$219,14,FALSE)</f>
        <v>无</v>
      </c>
      <c r="I27" s="5" t="s">
        <v>18</v>
      </c>
      <c r="J27" s="5" t="s">
        <v>16</v>
      </c>
      <c r="K27" s="5" t="str">
        <f>VLOOKUP(B27,[1]Sheet1!$B$2:$Q$219,16,FALSE)</f>
        <v>无</v>
      </c>
    </row>
    <row r="28" s="1" customFormat="1" ht="105" customHeight="1" spans="1:11">
      <c r="A28" s="5">
        <v>24</v>
      </c>
      <c r="B28" s="6" t="s">
        <v>44</v>
      </c>
      <c r="C28" s="5" t="str">
        <f>VLOOKUP(B28,[1]Sheet1!$B$2:$H$225,7,FALSE)</f>
        <v>武汉经济技术开发区201M地块华中智谷项目二期A1办公楼16层1、2、3、4、5、6号</v>
      </c>
      <c r="D28" s="5" t="str">
        <f>VLOOKUP(B28,[1]Sheet1!$B$2:$I$228,8,FALSE)</f>
        <v>谭明辉</v>
      </c>
      <c r="E28" s="5" t="str">
        <f>VLOOKUP(B28,[2]人力资源!$C$2:$K$512,9,FALSE)</f>
        <v>（鄂）人服证字[2022]第0108002523号</v>
      </c>
      <c r="F28" s="5" t="str">
        <f>VLOOKUP(B28,[2]人力资源!$C$2:$N$512,12,FALSE)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8" s="5">
        <v>3</v>
      </c>
      <c r="H28" s="5" t="str">
        <f>VLOOKUP(B28,[1]Sheet1!$B$2:$O$219,14,FALSE)</f>
        <v>无</v>
      </c>
      <c r="I28" s="5" t="str">
        <f>VLOOKUP(B28,[1]Sheet1!$B$2:$Q$219,15,FALSE)</f>
        <v>无</v>
      </c>
      <c r="J28" s="5" t="s">
        <v>16</v>
      </c>
      <c r="K28" s="5" t="str">
        <f>VLOOKUP(B28,[1]Sheet1!$B$2:$Q$219,16,FALSE)</f>
        <v>无</v>
      </c>
    </row>
    <row r="29" s="1" customFormat="1" ht="105" customHeight="1" spans="1:11">
      <c r="A29" s="5">
        <v>25</v>
      </c>
      <c r="B29" s="6" t="s">
        <v>45</v>
      </c>
      <c r="C29" s="5" t="str">
        <f>VLOOKUP(B29,[1]Sheet1!$B$2:$H$225,7,FALSE)</f>
        <v>湖北省武汉市武汉经济技术开发区车城东路3号1楼车谷智创园(T-LSD-F113-2)</v>
      </c>
      <c r="D29" s="5" t="str">
        <f>VLOOKUP(B29,[1]Sheet1!$B$2:$I$228,8,FALSE)</f>
        <v>刘文丽</v>
      </c>
      <c r="E29" s="5" t="str">
        <f>VLOOKUP(B29,[2]人力资源!$C$2:$K$512,9,FALSE)</f>
        <v>（鄂）人服证字[2023]第0108004823号</v>
      </c>
      <c r="F29" s="5" t="str">
        <f>VLOOKUP(B29,[2]人力资源!$C$2:$N$512,12,FALSE)</f>
        <v>为用人单位推荐劳动者 、为劳动者介绍用人单位、组织开展招聘会 、开展网络招聘服务（从事网络招聘服务的，还应当依法取得电信业务经营许可证）、开展高级人才寻访（猎头）服务。</v>
      </c>
      <c r="G29" s="5">
        <v>0</v>
      </c>
      <c r="H29" s="5" t="s">
        <v>18</v>
      </c>
      <c r="I29" s="5" t="str">
        <f>VLOOKUP(B29,[1]Sheet1!$B$2:$Q$219,15,FALSE)</f>
        <v>无</v>
      </c>
      <c r="J29" s="5" t="s">
        <v>16</v>
      </c>
      <c r="K29" s="5" t="s">
        <v>18</v>
      </c>
    </row>
    <row r="30" s="1" customFormat="1" ht="105" customHeight="1" spans="1:11">
      <c r="A30" s="5">
        <v>26</v>
      </c>
      <c r="B30" s="6" t="s">
        <v>46</v>
      </c>
      <c r="C30" s="5" t="str">
        <f>VLOOKUP(B30,[1]Sheet1!$B$2:$H$225,7,FALSE)</f>
        <v>武汉经济技术开发区2MA地块办公楼1栋</v>
      </c>
      <c r="D30" s="5" t="str">
        <f>VLOOKUP(B30,[1]Sheet1!$B$2:$I$228,8,FALSE)</f>
        <v>吴松辉</v>
      </c>
      <c r="E30" s="5" t="str">
        <f>VLOOKUP(B30,[2]人力资源!$C$2:$K$512,9,FALSE)</f>
        <v>（鄂）人服证字[2021]第0108004913号</v>
      </c>
      <c r="F30" s="5" t="str">
        <f>VLOOKUP(B30,[2]人力资源!$C$2:$N$512,12,FALSE)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30" s="5">
        <v>1</v>
      </c>
      <c r="H30" s="5" t="str">
        <f>VLOOKUP(B30,[1]Sheet1!$B$2:$O$219,14,FALSE)</f>
        <v>无</v>
      </c>
      <c r="I30" s="5" t="str">
        <f>VLOOKUP(B30,[1]Sheet1!$B$2:$Q$219,15,FALSE)</f>
        <v>2026年5月因证过期延续了人力资源服务许可证</v>
      </c>
      <c r="J30" s="5" t="s">
        <v>16</v>
      </c>
      <c r="K30" s="5" t="str">
        <f>VLOOKUP(B30,[1]Sheet1!$B$2:$Q$219,16,FALSE)</f>
        <v>无</v>
      </c>
    </row>
    <row r="31" s="1" customFormat="1" ht="105" customHeight="1" spans="1:11">
      <c r="A31" s="5">
        <v>27</v>
      </c>
      <c r="B31" s="6" t="s">
        <v>47</v>
      </c>
      <c r="C31" s="5" t="str">
        <f>VLOOKUP(B31,[1]Sheet1!$B$2:$H$225,7,FALSE)</f>
        <v>武汉经济技术开发区201M地块华中智谷项目二期A1办公楼15层1、6号</v>
      </c>
      <c r="D31" s="5" t="str">
        <f>VLOOKUP(B31,[1]Sheet1!$B$2:$I$228,8,FALSE)</f>
        <v>刘阳</v>
      </c>
      <c r="E31" s="5" t="str">
        <f>VLOOKUP(B31,[2]人力资源!$C$2:$K$512,9,FALSE)</f>
        <v>（鄂）人服证字[2019]第0108003013号</v>
      </c>
      <c r="F31" s="5" t="str">
        <f>VLOOKUP(B31,[2]人力资源!$C$2:$N$512,12,FALSE)</f>
        <v>为用人单位推荐劳动者 、为劳动者介绍用人单位、组织开展招聘会 、开展网络招聘服务（从事网络招聘服务的，还应当依法取得电信业务经营许可证）、开展高级人才寻访（猎头）服务。</v>
      </c>
      <c r="G31" s="5">
        <v>2</v>
      </c>
      <c r="H31" s="5" t="s">
        <v>18</v>
      </c>
      <c r="I31" s="5" t="str">
        <f>VLOOKUP(B31,[1]Sheet1!$B$2:$Q$219,15,FALSE)</f>
        <v>延续</v>
      </c>
      <c r="J31" s="5" t="s">
        <v>16</v>
      </c>
      <c r="K31" s="5" t="s">
        <v>18</v>
      </c>
    </row>
    <row r="32" s="1" customFormat="1" ht="105" customHeight="1" spans="1:11">
      <c r="A32" s="5">
        <v>28</v>
      </c>
      <c r="B32" s="6" t="s">
        <v>48</v>
      </c>
      <c r="C32" s="5" t="str">
        <f>VLOOKUP(B32,[1]Sheet1!$B$2:$H$225,7,FALSE)</f>
        <v>武汉经济技术开发区206M地块华中电子商务产业园A2栋1-2层</v>
      </c>
      <c r="D32" s="5" t="str">
        <f>VLOOKUP(B32,[1]Sheet1!$B$2:$I$228,8,FALSE)</f>
        <v>鲍正雄</v>
      </c>
      <c r="E32" s="5" t="str">
        <f>VLOOKUP(B32,[2]人力资源!$C$2:$K$512,9,FALSE)</f>
        <v>（鄂）人服证字[2018]第0108003413号</v>
      </c>
      <c r="F32" s="5" t="str">
        <f>VLOOKUP(B32,[2]人力资源!$C$2:$N$512,12,FALSE)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32" s="5">
        <v>3</v>
      </c>
      <c r="H32" s="5" t="s">
        <v>18</v>
      </c>
      <c r="I32" s="5" t="s">
        <v>18</v>
      </c>
      <c r="J32" s="5" t="s">
        <v>16</v>
      </c>
      <c r="K32" s="5" t="s">
        <v>18</v>
      </c>
    </row>
    <row r="33" s="1" customFormat="1" ht="105" customHeight="1" spans="1:11">
      <c r="A33" s="5">
        <v>29</v>
      </c>
      <c r="B33" s="6" t="s">
        <v>49</v>
      </c>
      <c r="C33" s="5" t="s">
        <v>50</v>
      </c>
      <c r="D33" s="5" t="str">
        <f>VLOOKUP(B33,[1]Sheet1!$B$2:$I$228,8,FALSE)</f>
        <v>郑志亮</v>
      </c>
      <c r="E33" s="5" t="str">
        <f>VLOOKUP(B33,[2]人力资源!$C$2:$K$512,9,FALSE)</f>
        <v>（鄂）人服证字[2019]第0108002713号</v>
      </c>
      <c r="F33" s="5" t="str">
        <f>VLOOKUP(B33,[2]人力资源!$C$2:$N$512,12,FALSE)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33" s="5">
        <v>6</v>
      </c>
      <c r="H33" s="5" t="s">
        <v>18</v>
      </c>
      <c r="I33" s="5" t="str">
        <f>VLOOKUP(B33,[1]Sheet1!$B$2:$Q$219,15,FALSE)</f>
        <v>无</v>
      </c>
      <c r="J33" s="5" t="s">
        <v>16</v>
      </c>
      <c r="K33" s="5" t="s">
        <v>18</v>
      </c>
    </row>
    <row r="34" s="1" customFormat="1" ht="105" customHeight="1" spans="1:11">
      <c r="A34" s="5">
        <v>30</v>
      </c>
      <c r="B34" s="6" t="s">
        <v>51</v>
      </c>
      <c r="C34" s="5" t="str">
        <f>VLOOKUP(B34,[1]Sheet1!$B$2:$H$225,7,FALSE)</f>
        <v>武汉市经济技术开发区3C2地块圣龙广场2栋16层11室</v>
      </c>
      <c r="D34" s="5" t="str">
        <f>VLOOKUP(B34,[1]Sheet1!$B$2:$I$228,8,FALSE)</f>
        <v>张开发</v>
      </c>
      <c r="E34" s="5" t="str">
        <f>VLOOKUP(B34,[2]人力资源!$C$2:$K$512,9,FALSE)</f>
        <v>（鄂）人服证字[2023]第0108004323号</v>
      </c>
      <c r="F34" s="5" t="str">
        <f>VLOOKUP(B34,[2]人力资源!$C$2:$N$512,12,FALSE)</f>
        <v>为用人单位推荐劳动者 、为劳动者介绍用人单位、组织开展招聘会 、开展网络招聘服务（从事网络招聘服务的，还应当依法取得电信业务经营许可证）、开展高级人才寻访（猎头）服务。</v>
      </c>
      <c r="G34" s="5">
        <v>0</v>
      </c>
      <c r="H34" s="5" t="s">
        <v>18</v>
      </c>
      <c r="I34" s="5" t="s">
        <v>18</v>
      </c>
      <c r="J34" s="5" t="s">
        <v>16</v>
      </c>
      <c r="K34" s="5" t="s">
        <v>18</v>
      </c>
    </row>
    <row r="35" s="1" customFormat="1" ht="105" customHeight="1" spans="1:11">
      <c r="A35" s="5">
        <v>31</v>
      </c>
      <c r="B35" s="6" t="s">
        <v>52</v>
      </c>
      <c r="C35" s="5" t="str">
        <f>VLOOKUP(B35,[1]Sheet1!$B$2:$H$225,7,FALSE)</f>
        <v>湖北省武汉市武汉经济技术开发区海棠路55号联创科技中心1号楼乐客工场孵化器（集-LKGC-B598）</v>
      </c>
      <c r="D35" s="5" t="str">
        <f>VLOOKUP(B35,[1]Sheet1!$B$2:$I$228,8,FALSE)</f>
        <v>赵祖坤</v>
      </c>
      <c r="E35" s="5" t="str">
        <f>VLOOKUP(B35,[2]人力资源!$C$2:$K$512,9,FALSE)</f>
        <v>（鄂）人服证字[2023]第0108004623号</v>
      </c>
      <c r="F35" s="5" t="str">
        <f>VLOOKUP(B35,[2]人力资源!$C$2:$N$512,12,FALSE)</f>
        <v>为用人单位推荐劳动者 、为劳动者介绍用人单位、组织开展招聘会 、开展网络招聘服务（从事网络招聘服务的，还应当依法取得电信业务经营许可证）、开展高级人才寻访（猎头）服务。</v>
      </c>
      <c r="G35" s="5">
        <v>0</v>
      </c>
      <c r="H35" s="5" t="s">
        <v>18</v>
      </c>
      <c r="I35" s="5" t="str">
        <f>VLOOKUP(B35,[1]Sheet1!$B$2:$Q$219,15,FALSE)</f>
        <v>无</v>
      </c>
      <c r="J35" s="5" t="s">
        <v>16</v>
      </c>
      <c r="K35" s="5" t="s">
        <v>18</v>
      </c>
    </row>
    <row r="36" s="1" customFormat="1" ht="105" customHeight="1" spans="1:11">
      <c r="A36" s="5">
        <v>32</v>
      </c>
      <c r="B36" s="6" t="s">
        <v>53</v>
      </c>
      <c r="C36" s="5" t="str">
        <f>VLOOKUP(B36,[1]Sheet1!$B$2:$H$225,7,FALSE)</f>
        <v>湖北省武汉市汉南区纱帽街薇湖路146-148号第1层</v>
      </c>
      <c r="D36" s="5" t="str">
        <f>VLOOKUP(B36,[1]Sheet1!$B$2:$I$228,8,FALSE)</f>
        <v>刘金凤</v>
      </c>
      <c r="E36" s="5" t="str">
        <f>VLOOKUP(B36,[2]人力资源!$C$2:$K$512,9,FALSE)</f>
        <v>（鄂）人服证字[2025]第0108000113号</v>
      </c>
      <c r="F36" s="5" t="str">
        <f>VLOOKUP(B36,[2]人力资源!$C$2:$N$512,12,FALSE)</f>
        <v>为用人单位推荐劳动者 、为劳动者介绍用人单位、组织开展招聘会 、开展网络招聘服务（从事网络招聘服务的，还应当依法取得电信业务经营许可证）、开展高级人才寻访（猎头）服务。</v>
      </c>
      <c r="G36" s="5">
        <v>0</v>
      </c>
      <c r="H36" s="5" t="str">
        <f>VLOOKUP(B36,[1]Sheet1!$B$2:$O$219,14,FALSE)</f>
        <v>无</v>
      </c>
      <c r="I36" s="5" t="str">
        <f>VLOOKUP(B36,[1]Sheet1!$B$2:$Q$219,15,FALSE)</f>
        <v>无</v>
      </c>
      <c r="J36" s="5" t="s">
        <v>16</v>
      </c>
      <c r="K36" s="5" t="str">
        <f>VLOOKUP(B36,[1]Sheet1!$B$2:$Q$219,16,FALSE)</f>
        <v>无</v>
      </c>
    </row>
    <row r="37" s="1" customFormat="1" ht="105" customHeight="1" spans="1:11">
      <c r="A37" s="5">
        <v>33</v>
      </c>
      <c r="B37" s="6" t="s">
        <v>54</v>
      </c>
      <c r="C37" s="5" t="str">
        <f>VLOOKUP(B37,[1]Sheet1!$B$2:$H$225,7,FALSE)</f>
        <v>武汉经济技术开发区2C地块新都国际嘉园A栋2层20室</v>
      </c>
      <c r="D37" s="5" t="str">
        <f>VLOOKUP(B37,[1]Sheet1!$B$2:$I$228,8,FALSE)</f>
        <v>张军</v>
      </c>
      <c r="E37" s="5" t="s">
        <v>55</v>
      </c>
      <c r="F37" s="5" t="s">
        <v>56</v>
      </c>
      <c r="G37" s="5">
        <v>2</v>
      </c>
      <c r="H37" s="5" t="s">
        <v>18</v>
      </c>
      <c r="I37" s="5" t="str">
        <f>VLOOKUP(B37,[1]Sheet1!$B$2:$Q$219,15,FALSE)</f>
        <v>无</v>
      </c>
      <c r="J37" s="5" t="s">
        <v>16</v>
      </c>
      <c r="K37" s="5" t="s">
        <v>18</v>
      </c>
    </row>
    <row r="38" s="1" customFormat="1" ht="105" customHeight="1" spans="1:11">
      <c r="A38" s="5">
        <v>34</v>
      </c>
      <c r="B38" s="6" t="s">
        <v>57</v>
      </c>
      <c r="C38" s="5" t="str">
        <f>VLOOKUP(B38,[1]Sheet1!$B$2:$H$225,7,FALSE)</f>
        <v>湖北省武汉市汉南区汉南大道1056号</v>
      </c>
      <c r="D38" s="5" t="str">
        <f>VLOOKUP(B38,[1]Sheet1!$B$2:$I$228,8,FALSE)</f>
        <v>陈晓东</v>
      </c>
      <c r="E38" s="5" t="str">
        <f>VLOOKUP(B38,[2]人力资源!$C$2:$K$512,9,FALSE)</f>
        <v>（鄂）人服证字[2024]第0108004113号</v>
      </c>
      <c r="F38" s="5" t="str">
        <f>VLOOKUP(B38,[2]人力资源!$C$2:$N$512,12,FALSE)</f>
        <v>为用人单位推荐劳动者 、为劳动者介绍用人单位、组织开展招聘会 、开展网络招聘服务（从事网络招聘服务的，还应当依法取得电信业务经营许可证）、开展高级人才寻访（猎头）服务。</v>
      </c>
      <c r="G38" s="5">
        <v>0</v>
      </c>
      <c r="H38" s="5" t="s">
        <v>18</v>
      </c>
      <c r="I38" s="5" t="str">
        <f>VLOOKUP(B38,[1]Sheet1!$B$2:$Q$219,15,FALSE)</f>
        <v>无</v>
      </c>
      <c r="J38" s="5" t="s">
        <v>16</v>
      </c>
      <c r="K38" s="5" t="s">
        <v>18</v>
      </c>
    </row>
    <row r="39" s="1" customFormat="1" ht="105" customHeight="1" spans="1:11">
      <c r="A39" s="5">
        <v>35</v>
      </c>
      <c r="B39" s="6" t="s">
        <v>58</v>
      </c>
      <c r="C39" s="5" t="str">
        <f>VLOOKUP(B39,[1]Sheet1!$B$2:$H$225,7,FALSE)</f>
        <v>武汉市经济技术开发区12C2地块武汉经开万达广场二期6栋21层1、4室（集-JLC-0048）</v>
      </c>
      <c r="D39" s="5" t="str">
        <f>VLOOKUP(B39,[1]Sheet1!$B$2:$I$228,8,FALSE)</f>
        <v>常笑</v>
      </c>
      <c r="E39" s="5" t="str">
        <f>VLOOKUP(B39,[2]人力资源!$C$2:$K$512,9,FALSE)</f>
        <v>（鄂）人服证字[2023]第0108005813号</v>
      </c>
      <c r="F39" s="5" t="str">
        <f>VLOOKUP(B39,[2]人力资源!$C$2:$N$512,12,FALSE)</f>
        <v>为用人单位推荐劳动者 、为劳动者介绍用人单位、组织开展招聘会 、开展网络招聘服务（从事网络招聘服务的，还应当依法取得电信业务经营许可证）、开展高级人才寻访（猎头）服务。</v>
      </c>
      <c r="G39" s="5">
        <v>0</v>
      </c>
      <c r="H39" s="5" t="str">
        <f>VLOOKUP(B39,[1]Sheet1!$B$2:$O$219,14,FALSE)</f>
        <v>无</v>
      </c>
      <c r="I39" s="5" t="str">
        <f>VLOOKUP(B39,[1]Sheet1!$B$2:$Q$219,15,FALSE)</f>
        <v>无</v>
      </c>
      <c r="J39" s="5" t="s">
        <v>16</v>
      </c>
      <c r="K39" s="5" t="str">
        <f>VLOOKUP(B39,[1]Sheet1!$B$2:$Q$219,16,FALSE)</f>
        <v>无</v>
      </c>
    </row>
    <row r="40" s="1" customFormat="1" ht="105" customHeight="1" spans="1:11">
      <c r="A40" s="5">
        <v>36</v>
      </c>
      <c r="B40" s="6" t="s">
        <v>59</v>
      </c>
      <c r="C40" s="5" t="str">
        <f>VLOOKUP(B40,[1]Sheet1!$B$2:$H$225,7,FALSE)</f>
        <v>湖北省武汉市汉南区纱帽街道经济开发区四号路武汉华顶包装印务工业园A区12栋一楼B室</v>
      </c>
      <c r="D40" s="5" t="str">
        <f>VLOOKUP(B40,[1]Sheet1!$B$2:$I$228,8,FALSE)</f>
        <v>孙大勇</v>
      </c>
      <c r="E40" s="5" t="str">
        <f>VLOOKUP(B40,[2]人力资源!$C$2:$K$512,9,FALSE)</f>
        <v>（鄂）人服证字[2021]第0108005213号</v>
      </c>
      <c r="F40" s="5" t="str">
        <f>VLOOKUP(B40,[2]人力资源!$C$2:$N$512,12,FALSE)</f>
        <v>为用人单位推荐劳动者 、为劳动者介绍用人单位、组织开展招聘会 、开展网络招聘服务（从事网络招聘服务的，还应当依法取得电信业务经营许可证）、开展高级人才寻访（猎头）服务。</v>
      </c>
      <c r="G40" s="5">
        <v>0</v>
      </c>
      <c r="H40" s="5" t="s">
        <v>18</v>
      </c>
      <c r="I40" s="5" t="s">
        <v>18</v>
      </c>
      <c r="J40" s="5" t="s">
        <v>16</v>
      </c>
      <c r="K40" s="5" t="s">
        <v>18</v>
      </c>
    </row>
    <row r="41" s="1" customFormat="1" ht="105" customHeight="1" spans="1:11">
      <c r="A41" s="5">
        <v>37</v>
      </c>
      <c r="B41" s="6" t="s">
        <v>60</v>
      </c>
      <c r="C41" s="5" t="str">
        <f>VLOOKUP(B41,[1]Sheet1!$B$2:$H$225,7,FALSE)</f>
        <v>武汉经济技术开发区2C地块新都国际嘉园A栋2层23室</v>
      </c>
      <c r="D41" s="5" t="str">
        <f>VLOOKUP(B41,[1]Sheet1!$B$2:$I$228,8,FALSE)</f>
        <v>李润龙</v>
      </c>
      <c r="E41" s="5" t="s">
        <v>61</v>
      </c>
      <c r="F41" s="5" t="s">
        <v>26</v>
      </c>
      <c r="G41" s="5">
        <v>0</v>
      </c>
      <c r="H41" s="5" t="s">
        <v>18</v>
      </c>
      <c r="I41" s="5" t="str">
        <f>VLOOKUP(B41,[1]Sheet1!$B$2:$Q$219,15,FALSE)</f>
        <v>无</v>
      </c>
      <c r="J41" s="5" t="s">
        <v>16</v>
      </c>
      <c r="K41" s="5" t="s">
        <v>18</v>
      </c>
    </row>
    <row r="42" s="1" customFormat="1" ht="105" customHeight="1" spans="1:11">
      <c r="A42" s="5">
        <v>38</v>
      </c>
      <c r="B42" s="6" t="s">
        <v>62</v>
      </c>
      <c r="C42" s="5" t="str">
        <f>VLOOKUP(B42,[1]Sheet1!$B$2:$H$225,7,FALSE)</f>
        <v>武汉经济技术开发区201M地块华中智谷项目二期A1办公楼栋/单元14层1、6号</v>
      </c>
      <c r="D42" s="5" t="str">
        <f>VLOOKUP(B42,[1]Sheet1!$B$2:$I$228,8,FALSE)</f>
        <v>周祥</v>
      </c>
      <c r="E42" s="5" t="str">
        <f>VLOOKUP(B42,[2]人力资源!$C$2:$K$512,9,FALSE)</f>
        <v>（鄂）人服证字[2018]第0108000713号</v>
      </c>
      <c r="F42" s="5" t="str">
        <f>VLOOKUP(B42,[2]人力资源!$C$2:$N$512,12,FALSE)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42" s="5">
        <v>0</v>
      </c>
      <c r="H42" s="5" t="str">
        <f>VLOOKUP(B42,[1]Sheet1!$B$2:$O$219,14,FALSE)</f>
        <v>无</v>
      </c>
      <c r="I42" s="5" t="str">
        <f>VLOOKUP(B42,[1]Sheet1!$B$2:$Q$219,15,FALSE)</f>
        <v>无</v>
      </c>
      <c r="J42" s="5" t="s">
        <v>16</v>
      </c>
      <c r="K42" s="5" t="str">
        <f>VLOOKUP(B42,[1]Sheet1!$B$2:$Q$219,16,FALSE)</f>
        <v>无</v>
      </c>
    </row>
    <row r="43" s="1" customFormat="1" ht="105" customHeight="1" spans="1:11">
      <c r="A43" s="5">
        <v>39</v>
      </c>
      <c r="B43" s="6" t="s">
        <v>63</v>
      </c>
      <c r="C43" s="5" t="s">
        <v>64</v>
      </c>
      <c r="D43" s="5" t="str">
        <f>VLOOKUP(B43,[1]Sheet1!$B$2:$I$228,8,FALSE)</f>
        <v>丁卫峰</v>
      </c>
      <c r="E43" s="5" t="str">
        <f>VLOOKUP(B43,[2]人力资源!$C$2:$K$512,9,FALSE)</f>
        <v>（鄂）人服证字[2022]第0108002923号</v>
      </c>
      <c r="F43" s="5" t="str">
        <f>VLOOKUP(B43,[2]人力资源!$C$2:$N$512,12,FALSE)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43" s="5">
        <v>0</v>
      </c>
      <c r="H43" s="5" t="s">
        <v>18</v>
      </c>
      <c r="I43" s="5" t="s">
        <v>18</v>
      </c>
      <c r="J43" s="5" t="s">
        <v>16</v>
      </c>
      <c r="K43" s="5" t="s">
        <v>18</v>
      </c>
    </row>
    <row r="44" s="1" customFormat="1" ht="105" customHeight="1" spans="1:11">
      <c r="A44" s="5">
        <v>40</v>
      </c>
      <c r="B44" s="6" t="s">
        <v>65</v>
      </c>
      <c r="C44" s="5" t="str">
        <f>VLOOKUP(B44,[1]Sheet1!$B$2:$H$225,7,FALSE)</f>
        <v>湖北省武汉市武汉经济技术开发区立业路16号财富广场1栋14楼2室</v>
      </c>
      <c r="D44" s="5" t="str">
        <f>VLOOKUP(B44,[1]Sheet1!$B$2:$I$228,8,FALSE)</f>
        <v>胡灵杰</v>
      </c>
      <c r="E44" s="5" t="str">
        <f>VLOOKUP(B44,[2]人力资源!$C$2:$K$512,9,FALSE)</f>
        <v>（鄂）人服证字[2025]第0108005213号</v>
      </c>
      <c r="F44" s="5" t="s">
        <v>26</v>
      </c>
      <c r="G44" s="5">
        <v>0</v>
      </c>
      <c r="H44" s="5" t="str">
        <f>VLOOKUP(B44,[1]Sheet1!$B$2:$O$219,14,FALSE)</f>
        <v>无</v>
      </c>
      <c r="I44" s="5" t="str">
        <f>VLOOKUP(B44,[1]Sheet1!$B$2:$Q$219,15,FALSE)</f>
        <v>无</v>
      </c>
      <c r="J44" s="5" t="s">
        <v>16</v>
      </c>
      <c r="K44" s="5" t="str">
        <f>VLOOKUP(B44,[1]Sheet1!$B$2:$Q$219,16,FALSE)</f>
        <v>无</v>
      </c>
    </row>
    <row r="45" s="1" customFormat="1" ht="105" customHeight="1" spans="1:11">
      <c r="A45" s="5">
        <v>41</v>
      </c>
      <c r="B45" s="6" t="s">
        <v>66</v>
      </c>
      <c r="C45" s="5" t="str">
        <f>VLOOKUP(B45,[1]Sheet1!$B$2:$H$225,7,FALSE)</f>
        <v>武汉市经济技术开发区东荆河路与后官湖大道四环西后官湖大道南交汇口原尚汇能商业广场沌阳街道三栋3楼5号</v>
      </c>
      <c r="D45" s="5" t="str">
        <f>VLOOKUP(B45,[1]Sheet1!$B$2:$I$228,8,FALSE)</f>
        <v>饶燕</v>
      </c>
      <c r="E45" s="5" t="str">
        <f>VLOOKUP(B45,[2]人力资源!$C$2:$K$512,9,FALSE)</f>
        <v>（鄂）人服证字[2017]第0108002813号</v>
      </c>
      <c r="F45" s="5" t="s">
        <v>26</v>
      </c>
      <c r="G45" s="5">
        <v>0</v>
      </c>
      <c r="H45" s="5" t="s">
        <v>18</v>
      </c>
      <c r="I45" s="5" t="str">
        <f>VLOOKUP(B45,[1]Sheet1!$B$2:$Q$219,15,FALSE)</f>
        <v>人力资源服务许可证过期重新办理</v>
      </c>
      <c r="J45" s="5" t="s">
        <v>16</v>
      </c>
      <c r="K45" s="5" t="s">
        <v>18</v>
      </c>
    </row>
    <row r="46" s="1" customFormat="1" ht="105" customHeight="1" spans="1:11">
      <c r="A46" s="5">
        <v>42</v>
      </c>
      <c r="B46" s="6" t="s">
        <v>67</v>
      </c>
      <c r="C46" s="5" t="str">
        <f>VLOOKUP(B46,[1]Sheet1!$B$2:$H$225,7,FALSE)</f>
        <v>武汉经济技术开发区17C1地块东合中心三期南区办公楼4层15号</v>
      </c>
      <c r="D46" s="5" t="str">
        <f>VLOOKUP(B46,[1]Sheet1!$B$2:$I$228,8,FALSE)</f>
        <v>谭俊崧</v>
      </c>
      <c r="E46" s="5" t="str">
        <f>VLOOKUP(B46,[2]人力资源!$C$2:$K$512,9,FALSE)</f>
        <v>（鄂）人服证字[2019]第0108002013号</v>
      </c>
      <c r="F46" s="5" t="str">
        <f>VLOOKUP(B46,[2]人力资源!$C$2:$N$512,12,FALSE)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46" s="5">
        <v>0</v>
      </c>
      <c r="H46" s="5" t="s">
        <v>18</v>
      </c>
      <c r="I46" s="5" t="str">
        <f>VLOOKUP(B46,[1]Sheet1!$B$2:$Q$219,15,FALSE)</f>
        <v>2025年6月法人由柯全，变更为谭俊崧。2025年9月注销劳务派遣经营许可证。</v>
      </c>
      <c r="J46" s="5" t="s">
        <v>16</v>
      </c>
      <c r="K46" s="5" t="s">
        <v>18</v>
      </c>
    </row>
    <row r="47" s="1" customFormat="1" ht="105" customHeight="1" spans="1:11">
      <c r="A47" s="5">
        <v>43</v>
      </c>
      <c r="B47" s="6" t="s">
        <v>68</v>
      </c>
      <c r="C47" s="5" t="str">
        <f>VLOOKUP(B47,[1]Sheet1!$B$2:$H$225,7,FALSE)</f>
        <v>湖北省武汉市武汉经济技术开发区33MD地块（枫树三路108号）二楼203</v>
      </c>
      <c r="D47" s="5" t="str">
        <f>VLOOKUP(B47,[1]Sheet1!$B$2:$I$228,8,FALSE)</f>
        <v>熊梦</v>
      </c>
      <c r="E47" s="5" t="str">
        <f>VLOOKUP(B47,[2]人力资源!$C$2:$K$512,9,FALSE)</f>
        <v>（鄂）人服证字[2024]第0108002913号</v>
      </c>
      <c r="F47" s="5" t="str">
        <f>VLOOKUP(B47,[2]人力资源!$C$2:$N$512,12,FALSE)</f>
        <v>为用人单位推荐劳动者 、为劳动者介绍用人单位、组织开展招聘会 、开展网络招聘服务（从事网络招聘服务的，还应当依法取得电信业务经营许可证）、开展高级人才寻访（猎头）服务。</v>
      </c>
      <c r="G47" s="5">
        <v>0</v>
      </c>
      <c r="H47" s="5" t="s">
        <v>18</v>
      </c>
      <c r="I47" s="5" t="s">
        <v>18</v>
      </c>
      <c r="J47" s="5" t="s">
        <v>16</v>
      </c>
      <c r="K47" s="5" t="s">
        <v>18</v>
      </c>
    </row>
    <row r="48" s="1" customFormat="1" ht="105" customHeight="1" spans="1:11">
      <c r="A48" s="5">
        <v>44</v>
      </c>
      <c r="B48" s="6" t="s">
        <v>69</v>
      </c>
      <c r="C48" s="5" t="str">
        <f>VLOOKUP(B48,[1]Sheet1!$B$2:$H$225,7,FALSE)</f>
        <v>湖北省武汉市武汉经济技术开发区海棠路55号联创科技中心1号楼乐客工场孵化器（集-LKGC-B662）</v>
      </c>
      <c r="D48" s="5" t="str">
        <f>VLOOKUP(B48,[1]Sheet1!$B$2:$I$228,8,FALSE)</f>
        <v>李子文</v>
      </c>
      <c r="E48" s="5" t="str">
        <f>VLOOKUP(B48,[2]人力资源!$C$2:$K$512,9,FALSE)</f>
        <v>（鄂）人服证字[2025]第0108007213号</v>
      </c>
      <c r="F48" s="5" t="s">
        <v>26</v>
      </c>
      <c r="G48" s="5">
        <v>0</v>
      </c>
      <c r="H48" s="5" t="str">
        <f>VLOOKUP(B48,[1]Sheet1!$B$2:$O$219,14,FALSE)</f>
        <v>无</v>
      </c>
      <c r="I48" s="5" t="str">
        <f>VLOOKUP(B48,[1]Sheet1!$B$2:$Q$219,15,FALSE)</f>
        <v>无</v>
      </c>
      <c r="J48" s="5" t="s">
        <v>16</v>
      </c>
      <c r="K48" s="5" t="str">
        <f>VLOOKUP(B48,[1]Sheet1!$B$2:$Q$219,16,FALSE)</f>
        <v>无</v>
      </c>
    </row>
    <row r="49" s="1" customFormat="1" ht="105" customHeight="1" spans="1:11">
      <c r="A49" s="5">
        <v>45</v>
      </c>
      <c r="B49" s="6" t="s">
        <v>70</v>
      </c>
      <c r="C49" s="5" t="str">
        <f>VLOOKUP(B49,[1]Sheet1!$B$2:$H$225,7,FALSE)</f>
        <v>湖北省武汉市武汉经济技术开发区海棠路55号联创科技中心1号楼乐客工场孵化器（集-LKGC-C71）</v>
      </c>
      <c r="D49" s="5" t="str">
        <f>VLOOKUP(B49,[1]Sheet1!$B$2:$I$228,8,FALSE)</f>
        <v>郑继亮</v>
      </c>
      <c r="E49" s="5" t="str">
        <f>VLOOKUP(B49,[2]人力资源!$C$2:$K$512,9,FALSE)</f>
        <v>（鄂）人服证字[2024]第0108005613号</v>
      </c>
      <c r="F49" s="5" t="str">
        <f>VLOOKUP(B49,[2]人力资源!$C$2:$N$512,12,FALSE)</f>
        <v>为用人单位推荐劳动者 、为劳动者介绍用人单位、组织开展招聘会 、开展网络招聘服务（从事网络招聘服务的，还应当依法取得电信业务经营许可证）、开展高级人才寻访（猎头）服务。</v>
      </c>
      <c r="G49" s="5">
        <v>0</v>
      </c>
      <c r="H49" s="5" t="s">
        <v>18</v>
      </c>
      <c r="I49" s="5" t="str">
        <f>VLOOKUP(B49,[1]Sheet1!$B$2:$Q$219,15,FALSE)</f>
        <v>无</v>
      </c>
      <c r="J49" s="5" t="s">
        <v>16</v>
      </c>
      <c r="K49" s="5" t="s">
        <v>18</v>
      </c>
    </row>
    <row r="50" s="1" customFormat="1" ht="105" customHeight="1" spans="1:11">
      <c r="A50" s="5">
        <v>46</v>
      </c>
      <c r="B50" s="6" t="s">
        <v>71</v>
      </c>
      <c r="C50" s="5" t="str">
        <f>VLOOKUP(B50,[1]Sheet1!$B$2:$H$225,7,FALSE)</f>
        <v>湖北省武汉市武汉经济技术开发区经开大道88号1栋3层B区B302室</v>
      </c>
      <c r="D50" s="5" t="str">
        <f>VLOOKUP(B50,[1]Sheet1!$B$2:$I$228,8,FALSE)</f>
        <v>万鹏飞</v>
      </c>
      <c r="E50" s="5" t="str">
        <f>VLOOKUP(B50,[2]人力资源!$C$2:$K$512,9,FALSE)</f>
        <v>（鄂）人服证字[2025]第0108000913号</v>
      </c>
      <c r="F50" s="5" t="str">
        <f>VLOOKUP(B50,[2]人力资源!$C$2:$N$512,12,FALSE)</f>
        <v>为用人单位推荐劳动者 、为劳动者介绍用人单位、组织开展招聘会 、开展网络招聘服务（从事网络招聘服务的，还应当依法取得电信业务经营许可证）、开展高级人才寻访（猎头）服务。</v>
      </c>
      <c r="G50" s="5">
        <v>0</v>
      </c>
      <c r="H50" s="5" t="str">
        <f>VLOOKUP(B50,[1]Sheet1!$B$2:$O$219,14,FALSE)</f>
        <v>武汉招聘宝www.whzpb.com</v>
      </c>
      <c r="I50" s="5" t="str">
        <f>VLOOKUP(B50,[1]Sheet1!$B$2:$Q$219,15,FALSE)</f>
        <v>2025年新增获批人力资源许可证。</v>
      </c>
      <c r="J50" s="5" t="s">
        <v>16</v>
      </c>
      <c r="K50" s="5" t="s">
        <v>18</v>
      </c>
    </row>
    <row r="51" s="1" customFormat="1" ht="105" customHeight="1" spans="1:11">
      <c r="A51" s="5">
        <v>47</v>
      </c>
      <c r="B51" s="6" t="s">
        <v>72</v>
      </c>
      <c r="C51" s="5" t="str">
        <f>VLOOKUP(B51,[1]Sheet1!$B$2:$H$225,7,FALSE)</f>
        <v>武汉经济技术开发区立业路16号金鑫大厦1单元10层、11层、12层（孵化器HPLM-B1008）</v>
      </c>
      <c r="D51" s="5" t="str">
        <f>VLOOKUP(B51,[1]Sheet1!$B$2:$I$228,8,FALSE)</f>
        <v>谢婵洁</v>
      </c>
      <c r="E51" s="5" t="str">
        <f>VLOOKUP(B51,[2]人力资源!$C$2:$K$512,9,FALSE)</f>
        <v>（鄂）人服证字[2023]第0108003223号</v>
      </c>
      <c r="F51" s="5" t="str">
        <f>VLOOKUP(B51,[2]人力资源!$C$2:$N$512,12,FALSE)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51" s="5">
        <v>0</v>
      </c>
      <c r="H51" s="5" t="str">
        <f>VLOOKUP(B51,[1]Sheet1!$B$2:$O$219,14,FALSE)</f>
        <v>无</v>
      </c>
      <c r="I51" s="5" t="str">
        <f>VLOOKUP(B51,[1]Sheet1!$B$2:$Q$219,15,FALSE)</f>
        <v>无</v>
      </c>
      <c r="J51" s="5" t="s">
        <v>16</v>
      </c>
      <c r="K51" s="5" t="str">
        <f>VLOOKUP(B51,[1]Sheet1!$B$2:$Q$219,16,FALSE)</f>
        <v>无</v>
      </c>
    </row>
    <row r="52" s="1" customFormat="1" ht="105" customHeight="1" spans="1:11">
      <c r="A52" s="5">
        <v>48</v>
      </c>
      <c r="B52" s="6" t="s">
        <v>73</v>
      </c>
      <c r="C52" s="5" t="str">
        <f>VLOOKUP(B52,[1]Sheet1!$B$2:$H$225,7,FALSE)</f>
        <v>武汉经济技术开发区东合中心三期南区办公楼H栋4层16号房</v>
      </c>
      <c r="D52" s="5" t="str">
        <f>VLOOKUP(B52,[1]Sheet1!$B$2:$I$228,8,FALSE)</f>
        <v>王娟</v>
      </c>
      <c r="E52" s="5" t="str">
        <f>VLOOKUP(B52,[2]人力资源!$C$2:$K$512,9,FALSE)</f>
        <v>（鄂）人服证字[2021]第0108003423号</v>
      </c>
      <c r="F52" s="5" t="str">
        <f>VLOOKUP(B52,[2]人力资源!$C$2:$N$512,12,FALSE)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52" s="5">
        <v>0</v>
      </c>
      <c r="H52" s="5" t="str">
        <f>VLOOKUP(B52,[1]Sheet1!$B$2:$O$219,14,FALSE)</f>
        <v>无</v>
      </c>
      <c r="I52" s="5" t="str">
        <f>VLOOKUP(B52,[1]Sheet1!$B$2:$Q$219,15,FALSE)</f>
        <v>2025年五月进行了公司法人变更</v>
      </c>
      <c r="J52" s="5" t="s">
        <v>16</v>
      </c>
      <c r="K52" s="5" t="s">
        <v>18</v>
      </c>
    </row>
    <row r="53" s="1" customFormat="1" ht="105" customHeight="1" spans="1:11">
      <c r="A53" s="5">
        <v>49</v>
      </c>
      <c r="B53" s="6" t="s">
        <v>74</v>
      </c>
      <c r="C53" s="5" t="str">
        <f>VLOOKUP(B53,[1]Sheet1!$B$2:$H$225,7,FALSE)</f>
        <v>武汉市蔡甸区科技园西路103孵化器235室</v>
      </c>
      <c r="D53" s="5" t="str">
        <f>VLOOKUP(B53,[1]Sheet1!$B$2:$I$228,8,FALSE)</f>
        <v>吴水棚</v>
      </c>
      <c r="E53" s="5" t="str">
        <f>VLOOKUP(B53,[2]人力资源!$C$2:$K$512,9,FALSE)</f>
        <v>（鄂）人服证字[2019]第0108001913号</v>
      </c>
      <c r="F53" s="5" t="str">
        <f>VLOOKUP(B53,[2]人力资源!$C$2:$N$512,12,FALSE)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53" s="5">
        <v>0</v>
      </c>
      <c r="H53" s="5" t="str">
        <f>VLOOKUP(B53,[1]Sheet1!$B$2:$O$219,14,FALSE)</f>
        <v>无</v>
      </c>
      <c r="I53" s="5" t="str">
        <f>VLOOKUP(B53,[1]Sheet1!$B$2:$Q$219,15,FALSE)</f>
        <v>无</v>
      </c>
      <c r="J53" s="5" t="s">
        <v>16</v>
      </c>
      <c r="K53" s="5" t="str">
        <f>VLOOKUP(B53,[1]Sheet1!$B$2:$Q$219,16,FALSE)</f>
        <v>无</v>
      </c>
    </row>
    <row r="54" s="1" customFormat="1" ht="105" customHeight="1" spans="1:11">
      <c r="A54" s="5">
        <v>50</v>
      </c>
      <c r="B54" s="6" t="s">
        <v>75</v>
      </c>
      <c r="C54" s="5" t="str">
        <f>VLOOKUP(B54,[1]Sheet1!$B$2:$H$225,7,FALSE)</f>
        <v>湖北省武汉市武汉经济技术开发区经开万达广场B区第S5-2幢27层B2-15号房</v>
      </c>
      <c r="D54" s="5" t="str">
        <f>VLOOKUP(B54,[1]Sheet1!$B$2:$I$228,8,FALSE)</f>
        <v>徐正阳</v>
      </c>
      <c r="E54" s="5" t="str">
        <f>VLOOKUP(B54,[2]人力资源!$C$2:$K$512,9,FALSE)</f>
        <v>（鄂）人服证字[2025]第0108004113号</v>
      </c>
      <c r="F54" s="5" t="str">
        <f>VLOOKUP(B54,[2]人力资源!$C$2:$N$512,12,FALSE)</f>
        <v>为用人单位推荐劳动者 、为劳动者介绍用人单位、组织开展招聘会 、开展网络招聘服务（从事网络招聘服务的，还应当依法取得电信业务经营许可证）、开展高级人才寻访（猎头）服务。</v>
      </c>
      <c r="G54" s="5">
        <v>0</v>
      </c>
      <c r="H54" s="5" t="s">
        <v>18</v>
      </c>
      <c r="I54" s="5" t="str">
        <f>VLOOKUP(B54,[1]Sheet1!$B$2:$Q$219,15,FALSE)</f>
        <v>无</v>
      </c>
      <c r="J54" s="5" t="s">
        <v>16</v>
      </c>
      <c r="K54" s="5" t="s">
        <v>18</v>
      </c>
    </row>
    <row r="55" s="1" customFormat="1" ht="105" customHeight="1" spans="1:11">
      <c r="A55" s="5">
        <v>51</v>
      </c>
      <c r="B55" s="6" t="s">
        <v>76</v>
      </c>
      <c r="C55" s="5" t="str">
        <f>VLOOKUP(B55,[1]Sheet1!$B$2:$H$225,7,FALSE)</f>
        <v>湖北省武汉市武汉经济技术开发区沌口街道太子湖路266号专精特科创楼（T-ZJT-30303）</v>
      </c>
      <c r="D55" s="5" t="str">
        <f>VLOOKUP(B55,[1]Sheet1!$B$2:$I$228,8,FALSE)</f>
        <v>高绿容</v>
      </c>
      <c r="E55" s="5" t="str">
        <f>VLOOKUP(B55,[2]人力资源!$C$2:$K$512,9,FALSE)</f>
        <v>（鄂）人服证字[2025]第0108000613号</v>
      </c>
      <c r="F55" s="5" t="str">
        <f>VLOOKUP(B55,[2]人力资源!$C$2:$N$512,12,FALSE)</f>
        <v>为用人单位推荐劳动者 、为劳动者介绍用人单位、组织开展招聘会 、开展网络招聘服务（从事网络招聘服务的，还应当依法取得电信业务经营许可证）、开展高级人才寻访（猎头）服务。</v>
      </c>
      <c r="G55" s="5">
        <v>0</v>
      </c>
      <c r="H55" s="5" t="s">
        <v>18</v>
      </c>
      <c r="I55" s="5" t="str">
        <f>VLOOKUP(B55,[1]Sheet1!$B$2:$Q$219,15,FALSE)</f>
        <v>无</v>
      </c>
      <c r="J55" s="5" t="s">
        <v>16</v>
      </c>
      <c r="K55" s="5" t="s">
        <v>18</v>
      </c>
    </row>
    <row r="56" s="1" customFormat="1" ht="105" customHeight="1" spans="1:11">
      <c r="A56" s="5">
        <v>52</v>
      </c>
      <c r="B56" s="6" t="s">
        <v>77</v>
      </c>
      <c r="C56" s="5" t="str">
        <f>VLOOKUP(B56,[1]Sheet1!$B$2:$H$225,7,FALSE)</f>
        <v>武汉经济技术开发区人工智能科技园Q栋研发楼（HJB-5-006）（具体到房号）</v>
      </c>
      <c r="D56" s="5" t="str">
        <f>VLOOKUP(B56,[1]Sheet1!$B$2:$I$228,8,FALSE)</f>
        <v>王然旭</v>
      </c>
      <c r="E56" s="5" t="s">
        <v>78</v>
      </c>
      <c r="F56" s="5" t="s">
        <v>56</v>
      </c>
      <c r="G56" s="5">
        <v>0</v>
      </c>
      <c r="H56" s="5" t="str">
        <f>VLOOKUP(B56,[1]Sheet1!$B$2:$O$219,14,FALSE)</f>
        <v>无</v>
      </c>
      <c r="I56" s="5" t="str">
        <f>VLOOKUP(B56,[1]Sheet1!$B$2:$Q$219,15,FALSE)</f>
        <v>无</v>
      </c>
      <c r="J56" s="5" t="s">
        <v>16</v>
      </c>
      <c r="K56" s="5" t="str">
        <f>VLOOKUP(B56,[1]Sheet1!$B$2:$Q$219,16,FALSE)</f>
        <v>无</v>
      </c>
    </row>
    <row r="57" s="1" customFormat="1" ht="105" customHeight="1" spans="1:11">
      <c r="A57" s="5">
        <v>53</v>
      </c>
      <c r="B57" s="6" t="s">
        <v>79</v>
      </c>
      <c r="C57" s="5" t="str">
        <f>VLOOKUP(B57,[1]Sheet1!$B$2:$H$225,7,FALSE)</f>
        <v>湖北省武汉市武汉经济技术开发区武汉经开万达广场2期6栋24层7室</v>
      </c>
      <c r="D57" s="5" t="str">
        <f>VLOOKUP(B57,[1]Sheet1!$B$2:$I$228,8,FALSE)</f>
        <v>吴鹏</v>
      </c>
      <c r="E57" s="5" t="str">
        <f>VLOOKUP(B57,[2]人力资源!$C$2:$K$512,9,FALSE)</f>
        <v>（鄂）人服证字[2025]第0108000813号</v>
      </c>
      <c r="F57" s="5" t="str">
        <f>VLOOKUP(B57,[2]人力资源!$C$2:$N$512,12,FALSE)</f>
        <v>为用人单位推荐劳动者 、为劳动者介绍用人单位、组织开展招聘会 、开展网络招聘服务（从事网络招聘服务的，还应当依法取得电信业务经营许可证）、开展高级人才寻访（猎头）服务。</v>
      </c>
      <c r="G57" s="5">
        <v>0</v>
      </c>
      <c r="H57" s="5" t="s">
        <v>18</v>
      </c>
      <c r="I57" s="5" t="str">
        <f>VLOOKUP(B57,[1]Sheet1!$B$2:$Q$219,15,FALSE)</f>
        <v>无</v>
      </c>
      <c r="J57" s="5" t="s">
        <v>16</v>
      </c>
      <c r="K57" s="5" t="s">
        <v>18</v>
      </c>
    </row>
    <row r="58" s="1" customFormat="1" ht="105" customHeight="1" spans="1:11">
      <c r="A58" s="5">
        <v>54</v>
      </c>
      <c r="B58" s="6" t="s">
        <v>80</v>
      </c>
      <c r="C58" s="5" t="str">
        <f>VLOOKUP(B58,[1]Sheet1!$B$2:$H$225,7,FALSE)</f>
        <v>武汉经济技术开发区12C2地块经开万达广场二期6栋8层1室</v>
      </c>
      <c r="D58" s="5" t="str">
        <f>VLOOKUP(B58,[1]Sheet1!$B$2:$I$228,8,FALSE)</f>
        <v>吴鹏</v>
      </c>
      <c r="E58" s="5" t="str">
        <f>VLOOKUP(B58,[2]人力资源!$C$2:$K$512,9,FALSE)</f>
        <v>（鄂）人服证字[2023]第0108000723号</v>
      </c>
      <c r="F58" s="5" t="str">
        <f>VLOOKUP(B58,[2]人力资源!$C$2:$N$512,12,FALSE)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58" s="5">
        <v>0</v>
      </c>
      <c r="H58" s="5" t="s">
        <v>18</v>
      </c>
      <c r="I58" s="5" t="str">
        <f>VLOOKUP(B58,[1]Sheet1!$B$2:$Q$219,15,FALSE)</f>
        <v>无</v>
      </c>
      <c r="J58" s="5" t="s">
        <v>16</v>
      </c>
      <c r="K58" s="5" t="s">
        <v>18</v>
      </c>
    </row>
    <row r="59" s="1" customFormat="1" ht="105" customHeight="1" spans="1:11">
      <c r="A59" s="5">
        <v>55</v>
      </c>
      <c r="B59" s="6" t="s">
        <v>81</v>
      </c>
      <c r="C59" s="5" t="str">
        <f>VLOOKUP(B59,[1]Sheet1!$B$2:$H$225,7,FALSE)</f>
        <v>武汉经济技术开发区18C2地块青年说.创客中心第2号楼幢/单元12层3号房</v>
      </c>
      <c r="D59" s="5" t="str">
        <f>VLOOKUP(B59,[1]Sheet1!$B$2:$I$228,8,FALSE)</f>
        <v>李峰</v>
      </c>
      <c r="E59" s="5" t="str">
        <f>VLOOKUP(B59,[2]人力资源!$C$2:$K$512,9,FALSE)</f>
        <v>（鄂）人服证字[2023]第0108006213号</v>
      </c>
      <c r="F59" s="5" t="str">
        <f>VLOOKUP(B59,[2]人力资源!$C$2:$N$512,12,FALSE)</f>
        <v>为用人单位推荐劳动者 、为劳动者介绍用人单位、组织开展招聘会 、开展网络招聘服务（从事网络招聘服务的，还应当依法取得电信业务经营许可证）、开展高级人才寻访（猎头）服务。</v>
      </c>
      <c r="G59" s="5">
        <v>0</v>
      </c>
      <c r="H59" s="5" t="str">
        <f>VLOOKUP(B59,[1]Sheet1!$B$2:$O$219,14,FALSE)</f>
        <v>无</v>
      </c>
      <c r="I59" s="5" t="s">
        <v>18</v>
      </c>
      <c r="J59" s="5" t="s">
        <v>16</v>
      </c>
      <c r="K59" s="5" t="s">
        <v>18</v>
      </c>
    </row>
    <row r="60" s="1" customFormat="1" ht="105" customHeight="1" spans="1:11">
      <c r="A60" s="5">
        <v>56</v>
      </c>
      <c r="B60" s="6" t="s">
        <v>82</v>
      </c>
      <c r="C60" s="5" t="str">
        <f>VLOOKUP(B60,[1]Sheet1!$B$2:$H$225,7,FALSE)</f>
        <v>武汉市经济技术开发区12C2地块武汉经开万达广场二期5栋10层23室</v>
      </c>
      <c r="D60" s="5" t="str">
        <f>VLOOKUP(B60,[1]Sheet1!$B$2:$I$228,8,FALSE)</f>
        <v>廖莎</v>
      </c>
      <c r="E60" s="5" t="s">
        <v>83</v>
      </c>
      <c r="F60" s="5" t="str">
        <f>VLOOKUP(B60,[2]人力资源!$C$2:$N$512,12,FALSE)</f>
        <v>为用人单位推荐劳动者 、为劳动者介绍用人单位、组织开展招聘会 、开展网络招聘服务（从事网络招聘服务的，还应当依法取得电信业务经营许可证）、开展高级人才寻访（猎头）服务。</v>
      </c>
      <c r="G60" s="5">
        <v>0</v>
      </c>
      <c r="H60" s="5" t="s">
        <v>18</v>
      </c>
      <c r="I60" s="5" t="str">
        <f>VLOOKUP(B60,[1]Sheet1!$B$2:$Q$219,15,FALSE)</f>
        <v>2024年4月24日提出外省人力资源机构在鄂设立分公司备案，武经开审批备字〔2024〕02002号</v>
      </c>
      <c r="J60" s="5" t="s">
        <v>16</v>
      </c>
      <c r="K60" s="5" t="s">
        <v>18</v>
      </c>
    </row>
    <row r="61" s="1" customFormat="1" ht="105" customHeight="1" spans="1:11">
      <c r="A61" s="5">
        <v>57</v>
      </c>
      <c r="B61" s="6" t="s">
        <v>84</v>
      </c>
      <c r="C61" s="5" t="str">
        <f>VLOOKUP(B61,[1]Sheet1!$B$2:$H$225,7,FALSE)</f>
        <v>湖北省武汉市武汉经济技术开发区12C2地块武汉经开万达广场二期6栋4层801室</v>
      </c>
      <c r="D61" s="5" t="str">
        <f>VLOOKUP(B61,[1]Sheet1!$B$2:$I$228,8,FALSE)</f>
        <v>黄艳</v>
      </c>
      <c r="E61" s="5" t="s">
        <v>85</v>
      </c>
      <c r="F61" s="5" t="s">
        <v>26</v>
      </c>
      <c r="G61" s="5">
        <v>0</v>
      </c>
      <c r="H61" s="5" t="s">
        <v>18</v>
      </c>
      <c r="I61" s="5" t="str">
        <f>VLOOKUP(B61,[1]Sheet1!$B$2:$Q$219,15,FALSE)</f>
        <v>无</v>
      </c>
      <c r="J61" s="5" t="s">
        <v>16</v>
      </c>
      <c r="K61" s="5" t="s">
        <v>18</v>
      </c>
    </row>
    <row r="62" s="1" customFormat="1" ht="105" customHeight="1" spans="1:11">
      <c r="A62" s="5">
        <v>58</v>
      </c>
      <c r="B62" s="6" t="s">
        <v>86</v>
      </c>
      <c r="C62" s="5" t="str">
        <f>VLOOKUP(B62,[1]Sheet1!$B$2:$H$225,7,FALSE)</f>
        <v>武汉经济技术开发区12C2地块武汉经开万达广场B区S5-3栋15层B3-9室</v>
      </c>
      <c r="D62" s="5" t="str">
        <f>VLOOKUP(B62,[1]Sheet1!$B$2:$I$228,8,FALSE)</f>
        <v>詹蓓茹</v>
      </c>
      <c r="E62" s="5" t="str">
        <f>VLOOKUP(B62,[2]人力资源!$C$2:$K$512,9,FALSE)</f>
        <v>（鄂）人服证字[2019]第0108001013号</v>
      </c>
      <c r="F62" s="5" t="str">
        <f>VLOOKUP(B62,[2]人力资源!$C$2:$N$512,12,FALSE)</f>
        <v>人力资源招聘、猎头、人力资源外包、信息发布、人力资源咨询服务</v>
      </c>
      <c r="G62" s="5">
        <v>1</v>
      </c>
      <c r="H62" s="5" t="str">
        <f>VLOOKUP(B62,[1]Sheet1!$B$2:$O$219,14,FALSE)</f>
        <v>www.vidoukin.com</v>
      </c>
      <c r="I62" s="5" t="str">
        <f>VLOOKUP(B62,[1]Sheet1!$B$2:$Q$219,15,FALSE)</f>
        <v>无</v>
      </c>
      <c r="J62" s="5" t="s">
        <v>16</v>
      </c>
      <c r="K62" s="5" t="str">
        <f>VLOOKUP(B62,[1]Sheet1!$B$2:$Q$219,16,FALSE)</f>
        <v>无</v>
      </c>
    </row>
    <row r="63" s="1" customFormat="1" ht="105" customHeight="1" spans="1:11">
      <c r="A63" s="5">
        <v>59</v>
      </c>
      <c r="B63" s="6" t="s">
        <v>87</v>
      </c>
      <c r="C63" s="5" t="str">
        <f>VLOOKUP(B63,[1]Sheet1!$B$2:$H$225,7,FALSE)</f>
        <v>湖北省武汉市武汉经济技术开发区立业路16号金鑫大厦1单元9层4、5、6、7室蚂蚁众创空间（T-MYKJ-A9033）</v>
      </c>
      <c r="D63" s="5" t="str">
        <f>VLOOKUP(B63,[1]Sheet1!$B$2:$I$228,8,FALSE)</f>
        <v>刘鑫源</v>
      </c>
      <c r="E63" s="5" t="str">
        <f>VLOOKUP(B63,[2]人力资源!$C$2:$K$512,9,FALSE)</f>
        <v>（鄂）人服证字[2023]第0108005113号</v>
      </c>
      <c r="F63" s="5" t="str">
        <f>VLOOKUP(B63,[2]人力资源!$C$2:$N$512,12,FALSE)</f>
        <v>为用人单位推荐劳动者 、为劳动者介绍用人单位、组织开展招聘会 、开展网络招聘服务（从事网络招聘服务的，还应当依法取得电信业务经营许可证）、开展高级人才寻访（猎头）服务。</v>
      </c>
      <c r="G63" s="5">
        <v>0</v>
      </c>
      <c r="H63" s="5" t="s">
        <v>18</v>
      </c>
      <c r="I63" s="5" t="str">
        <f>VLOOKUP(B63,[1]Sheet1!$B$2:$Q$219,15,FALSE)</f>
        <v>无</v>
      </c>
      <c r="J63" s="5" t="s">
        <v>16</v>
      </c>
      <c r="K63" s="5" t="s">
        <v>18</v>
      </c>
    </row>
    <row r="64" s="1" customFormat="1" ht="105" customHeight="1" spans="1:11">
      <c r="A64" s="5">
        <v>60</v>
      </c>
      <c r="B64" s="6" t="s">
        <v>88</v>
      </c>
      <c r="C64" s="5" t="str">
        <f>VLOOKUP(B64,[1]Sheet1!$B$2:$H$225,7,FALSE)</f>
        <v>湖北省武汉市武汉经济技术开发区3MA地块车城大道202号2号车间、SI装配车间(T-HPYF-6011)</v>
      </c>
      <c r="D64" s="5" t="str">
        <f>VLOOKUP(B64,[1]Sheet1!$B$2:$I$228,8,FALSE)</f>
        <v>汤逍遥</v>
      </c>
      <c r="E64" s="5" t="str">
        <f>VLOOKUP(B64,[2]人力资源!$C$2:$K$512,9,FALSE)</f>
        <v>（鄂）人服证字[2024]第0108000313号</v>
      </c>
      <c r="F64" s="5" t="str">
        <f>VLOOKUP(B64,[2]人力资源!$C$2:$N$512,12,FALSE)</f>
        <v>为用人单位推荐劳动者 、为劳动者介绍用人单位、组织开展招聘会 、开展网络招聘服务（从事网络招聘服务的，还应当依法取得电信业务经营许可证）、开展高级人才寻访（猎头）服务。</v>
      </c>
      <c r="G64" s="5">
        <v>0</v>
      </c>
      <c r="H64" s="5" t="s">
        <v>18</v>
      </c>
      <c r="I64" s="5" t="s">
        <v>18</v>
      </c>
      <c r="J64" s="5" t="s">
        <v>16</v>
      </c>
      <c r="K64" s="5" t="s">
        <v>18</v>
      </c>
    </row>
    <row r="65" s="1" customFormat="1" ht="105" customHeight="1" spans="1:11">
      <c r="A65" s="5">
        <v>61</v>
      </c>
      <c r="B65" s="6" t="s">
        <v>89</v>
      </c>
      <c r="C65" s="5" t="str">
        <f>VLOOKUP(B65,[1]Sheet1!$B$2:$H$225,7,FALSE)</f>
        <v>武汉经济技术开发区17C1地块东合中心三期南区办公楼4层17号</v>
      </c>
      <c r="D65" s="5" t="str">
        <f>VLOOKUP(B65,[1]Sheet1!$B$2:$I$228,8,FALSE)</f>
        <v>柯全</v>
      </c>
      <c r="E65" s="5" t="str">
        <f>VLOOKUP(B65,[2]人力资源!$C$2:$K$512,9,FALSE)</f>
        <v>（鄂）人服证字[2016]第0108000513号</v>
      </c>
      <c r="F65" s="5" t="str">
        <f>VLOOKUP(B65,[2]人力资源!$C$2:$N$512,12,FALSE)</f>
        <v>人力资源招聘、猎头、人力资源外包、信息发布以及人力资源咨询</v>
      </c>
      <c r="G65" s="5">
        <v>0</v>
      </c>
      <c r="H65" s="5" t="s">
        <v>18</v>
      </c>
      <c r="I65" s="5" t="str">
        <f>VLOOKUP(B65,[1]Sheet1!$B$2:$Q$219,15,FALSE)</f>
        <v>2025年4月15日，法人由袁璐璐变更为柯全，其他无变化。</v>
      </c>
      <c r="J65" s="5" t="s">
        <v>16</v>
      </c>
      <c r="K65" s="5" t="s">
        <v>18</v>
      </c>
    </row>
    <row r="66" s="1" customFormat="1" ht="105" customHeight="1" spans="1:11">
      <c r="A66" s="5">
        <v>62</v>
      </c>
      <c r="B66" s="6" t="s">
        <v>90</v>
      </c>
      <c r="C66" s="5" t="str">
        <f>VLOOKUP(B66,[1]Sheet1!$B$2:$H$225,7,FALSE)</f>
        <v>纱帽街纱河南路佳锦花园住宅小区1栋1层9商室</v>
      </c>
      <c r="D66" s="5" t="str">
        <f>VLOOKUP(B66,[1]Sheet1!$B$2:$I$228,8,FALSE)</f>
        <v>赵志成</v>
      </c>
      <c r="E66" s="5" t="str">
        <f>VLOOKUP(B66,[2]人力资源!$C$2:$K$512,9,FALSE)</f>
        <v>（鄂）人服证字[2019]第0108000813号</v>
      </c>
      <c r="F66" s="5" t="str">
        <f>VLOOKUP(B66,[2]人力资源!$C$2:$N$512,12,FALSE)</f>
        <v>人力资源招聘、猎头、人力资源外包、信息发布、人力资源咨询服务</v>
      </c>
      <c r="G66" s="5">
        <v>0</v>
      </c>
      <c r="H66" s="5" t="str">
        <f>VLOOKUP(B66,[1]Sheet1!$B$2:$O$219,14,FALSE)</f>
        <v>无</v>
      </c>
      <c r="I66" s="5" t="str">
        <f>VLOOKUP(B66,[1]Sheet1!$B$2:$Q$219,15,FALSE)</f>
        <v>无</v>
      </c>
      <c r="J66" s="5" t="s">
        <v>16</v>
      </c>
      <c r="K66" s="5" t="str">
        <f>VLOOKUP(B66,[1]Sheet1!$B$2:$Q$219,16,FALSE)</f>
        <v>无</v>
      </c>
    </row>
    <row r="67" s="1" customFormat="1" ht="105" customHeight="1" spans="1:11">
      <c r="A67" s="5">
        <v>63</v>
      </c>
      <c r="B67" s="6" t="s">
        <v>91</v>
      </c>
      <c r="C67" s="5" t="str">
        <f>VLOOKUP(B67,[1]Sheet1!$B$2:$H$225,7,FALSE)</f>
        <v>武汉经济技术开发区圣龙广场2栋17层9室-2</v>
      </c>
      <c r="D67" s="5" t="str">
        <f>VLOOKUP(B67,[1]Sheet1!$B$2:$I$228,8,FALSE)</f>
        <v>张涛</v>
      </c>
      <c r="E67" s="5" t="str">
        <f>VLOOKUP(B67,[2]人力资源!$C$2:$K$512,9,FALSE)</f>
        <v>（鄂）人服证字[2018]第0108003213号</v>
      </c>
      <c r="F67" s="5" t="str">
        <f>VLOOKUP(B67,[2]人力资源!$C$2:$N$512,12,FALSE)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67" s="5">
        <v>0</v>
      </c>
      <c r="H67" s="5" t="str">
        <f>VLOOKUP(B67,[1]Sheet1!$B$2:$O$219,14,FALSE)</f>
        <v>无</v>
      </c>
      <c r="I67" s="5" t="s">
        <v>18</v>
      </c>
      <c r="J67" s="5" t="s">
        <v>16</v>
      </c>
      <c r="K67" s="5" t="str">
        <f>VLOOKUP(B67,[1]Sheet1!$B$2:$Q$219,16,FALSE)</f>
        <v>无</v>
      </c>
    </row>
    <row r="68" s="1" customFormat="1" ht="105" customHeight="1" spans="1:11">
      <c r="A68" s="5">
        <v>64</v>
      </c>
      <c r="B68" s="6" t="s">
        <v>92</v>
      </c>
      <c r="C68" s="5" t="str">
        <f>VLOOKUP(B68,[1]Sheet1!$B$2:$H$225,7,FALSE)</f>
        <v>武汉经开人工智能科技园O栋研发楼1楼9号2区</v>
      </c>
      <c r="D68" s="5" t="str">
        <f>VLOOKUP(B68,[1]Sheet1!$B$2:$I$228,8,FALSE)</f>
        <v>彭晓会</v>
      </c>
      <c r="E68" s="5" t="str">
        <f>VLOOKUP(B68,[2]人力资源!$C$2:$K$512,9,FALSE)</f>
        <v>（鄂）人服证字[2016]第0108000313号</v>
      </c>
      <c r="F68" s="5" t="str">
        <f>VLOOKUP(B68,[2]人力资源!$C$2:$N$512,12,FALSE)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68" s="5">
        <v>0</v>
      </c>
      <c r="H68" s="5" t="str">
        <f>VLOOKUP(B68,[1]Sheet1!$B$2:$O$219,14,FALSE)</f>
        <v>无</v>
      </c>
      <c r="I68" s="5" t="s">
        <v>18</v>
      </c>
      <c r="J68" s="5" t="s">
        <v>16</v>
      </c>
      <c r="K68" s="5" t="str">
        <f>VLOOKUP(B68,[1]Sheet1!$B$2:$Q$219,16,FALSE)</f>
        <v>无</v>
      </c>
    </row>
    <row r="69" s="1" customFormat="1" ht="105" customHeight="1" spans="1:11">
      <c r="A69" s="5">
        <v>65</v>
      </c>
      <c r="B69" s="6" t="s">
        <v>93</v>
      </c>
      <c r="C69" s="5" t="str">
        <f>VLOOKUP(B69,[1]Sheet1!$B$2:$H$225,7,FALSE)</f>
        <v>湖北省武汉市武汉经济技术开发区民营科技工业园二区办公楼201室</v>
      </c>
      <c r="D69" s="5" t="str">
        <f>VLOOKUP(B69,[1]Sheet1!$B$2:$I$228,8,FALSE)</f>
        <v>李聪</v>
      </c>
      <c r="E69" s="5" t="str">
        <f>VLOOKUP(B69,[2]人力资源!$C$2:$K$512,9,FALSE)</f>
        <v>（鄂）人服证字[2025]第0108005313号</v>
      </c>
      <c r="F69" s="5" t="s">
        <v>26</v>
      </c>
      <c r="G69" s="5">
        <v>0</v>
      </c>
      <c r="H69" s="5" t="str">
        <f>VLOOKUP(B69,[1]Sheet1!$B$2:$O$219,14,FALSE)</f>
        <v>无</v>
      </c>
      <c r="I69" s="5" t="str">
        <f>VLOOKUP(B69,[1]Sheet1!$B$2:$Q$219,15,FALSE)</f>
        <v>无</v>
      </c>
      <c r="J69" s="5" t="s">
        <v>16</v>
      </c>
      <c r="K69" s="5" t="str">
        <f>VLOOKUP(B69,[1]Sheet1!$B$2:$Q$219,16,FALSE)</f>
        <v>无</v>
      </c>
    </row>
    <row r="70" s="1" customFormat="1" ht="105" customHeight="1" spans="1:11">
      <c r="A70" s="5">
        <v>66</v>
      </c>
      <c r="B70" s="6" t="s">
        <v>94</v>
      </c>
      <c r="C70" s="5" t="str">
        <f>VLOOKUP(B70,[1]Sheet1!$B$2:$H$225,7,FALSE)</f>
        <v>湖北省武汉市武汉经济技术开发区18R2、56R2地块东荆北路21号车都?外校城（C-1、A-2 地块）Cs4栋2层（3）商号</v>
      </c>
      <c r="D70" s="5" t="str">
        <f>VLOOKUP(B70,[1]Sheet1!$B$2:$I$228,8,FALSE)</f>
        <v>刘斌</v>
      </c>
      <c r="E70" s="5" t="str">
        <f>VLOOKUP(B70,[2]人力资源!$C$2:$K$512,9,FALSE)</f>
        <v>（鄂）人服证字[2023]第0108002223号</v>
      </c>
      <c r="F70" s="5" t="str">
        <f>VLOOKUP(B70,[2]人力资源!$C$2:$N$512,12,FALSE)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70" s="5">
        <v>0</v>
      </c>
      <c r="H70" s="5" t="str">
        <f>VLOOKUP(B70,[1]Sheet1!$B$2:$O$219,14,FALSE)</f>
        <v>无</v>
      </c>
      <c r="I70" s="5" t="str">
        <f>VLOOKUP(B70,[1]Sheet1!$B$2:$Q$219,15,FALSE)</f>
        <v>公司于2025年3月4日变更地址，故证书同步更换</v>
      </c>
      <c r="J70" s="5" t="s">
        <v>16</v>
      </c>
      <c r="K70" s="5" t="str">
        <f>VLOOKUP(B70,[1]Sheet1!$B$2:$Q$219,16,FALSE)</f>
        <v>无</v>
      </c>
    </row>
    <row r="71" s="1" customFormat="1" ht="105" customHeight="1" spans="1:11">
      <c r="A71" s="5">
        <v>67</v>
      </c>
      <c r="B71" s="6" t="s">
        <v>95</v>
      </c>
      <c r="C71" s="5" t="str">
        <f>VLOOKUP(B71,[1]Sheet1!$B$2:$H$225,7,FALSE)</f>
        <v>湖北省武汉市武汉经济技术开发区立业路16号金鑫大厦1单元10层、11层、12层（孵化器HPLM-B1129）</v>
      </c>
      <c r="D71" s="5" t="str">
        <f>VLOOKUP(B71,[1]Sheet1!$B$2:$I$228,8,FALSE)</f>
        <v>张航</v>
      </c>
      <c r="E71" s="5" t="str">
        <f>VLOOKUP(B71,[2]人力资源!$C$2:$K$512,9,FALSE)</f>
        <v>（鄂）人服证字[2024]第0108003613号</v>
      </c>
      <c r="F71" s="5" t="str">
        <f>VLOOKUP(B71,[2]人力资源!$C$2:$N$512,12,FALSE)</f>
        <v>为用人单位推荐劳动者 、为劳动者介绍用人单位、组织开展招聘会 、开展网络招聘服务（从事网络招聘服务的，还应当依法取得电信业务经营许可证）、开展高级人才寻访（猎头）服务。</v>
      </c>
      <c r="G71" s="5">
        <v>0</v>
      </c>
      <c r="H71" s="5" t="str">
        <f>VLOOKUP(B71,[1]Sheet1!$B$2:$O$219,14,FALSE)</f>
        <v>无</v>
      </c>
      <c r="I71" s="5" t="str">
        <f>VLOOKUP(B71,[1]Sheet1!$B$2:$Q$219,15,FALSE)</f>
        <v>2025年10月10日法定代表人由张香枝变更为张航</v>
      </c>
      <c r="J71" s="5" t="s">
        <v>16</v>
      </c>
      <c r="K71" s="5" t="str">
        <f>VLOOKUP(B71,[1]Sheet1!$B$2:$Q$219,16,FALSE)</f>
        <v>无</v>
      </c>
    </row>
    <row r="72" s="1" customFormat="1" ht="105" customHeight="1" spans="1:11">
      <c r="A72" s="5">
        <v>68</v>
      </c>
      <c r="B72" s="6" t="s">
        <v>96</v>
      </c>
      <c r="C72" s="5" t="str">
        <f>VLOOKUP(B72,[1]Sheet1!$B$2:$H$225,7,FALSE)</f>
        <v>湖北省武汉市武汉经济技术开发区22MB地块湖北文创科技企业孵化器（集-WCKJ-B1462）</v>
      </c>
      <c r="D72" s="5" t="str">
        <f>VLOOKUP(B72,[1]Sheet1!$B$2:$I$228,8,FALSE)</f>
        <v>王志春</v>
      </c>
      <c r="E72" s="5" t="s">
        <v>97</v>
      </c>
      <c r="F72" s="5" t="str">
        <f>VLOOKUP(B72,[2]人力资源!$C$2:$N$512,12,FALSE)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v>
      </c>
      <c r="G72" s="5">
        <v>0</v>
      </c>
      <c r="H72" s="5" t="s">
        <v>18</v>
      </c>
      <c r="I72" s="5" t="str">
        <f>VLOOKUP(B72,[1]Sheet1!$B$2:$Q$219,15,FALSE)</f>
        <v>2025年5月6日人力资源服务备案、劳务派遣备案</v>
      </c>
      <c r="J72" s="5" t="s">
        <v>16</v>
      </c>
      <c r="K72" s="5" t="s">
        <v>18</v>
      </c>
    </row>
    <row r="73" s="1" customFormat="1" ht="105" customHeight="1" spans="1:11">
      <c r="A73" s="5">
        <v>69</v>
      </c>
      <c r="B73" s="6" t="s">
        <v>98</v>
      </c>
      <c r="C73" s="5" t="str">
        <f>VLOOKUP(B73,[1]Sheet1!$B$2:$H$225,7,FALSE)</f>
        <v>武汉经开人工智能科技园O栋研发楼1楼9号1区</v>
      </c>
      <c r="D73" s="5" t="str">
        <f>VLOOKUP(B73,[1]Sheet1!$B$2:$I$228,8,FALSE)</f>
        <v>彭晓会</v>
      </c>
      <c r="E73" s="5" t="str">
        <f>VLOOKUP(B73,[2]人力资源!$C$2:$K$512,9,FALSE)</f>
        <v>（鄂）人服证字[2017]第0108000913号</v>
      </c>
      <c r="F73" s="5" t="str">
        <f>VLOOKUP(B73,[2]人力资源!$C$2:$N$512,12,FALSE)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73" s="5">
        <v>1</v>
      </c>
      <c r="H73" s="5" t="str">
        <f>VLOOKUP(B73,[1]Sheet1!$B$2:$O$219,14,FALSE)</f>
        <v>无</v>
      </c>
      <c r="I73" s="5" t="s">
        <v>18</v>
      </c>
      <c r="J73" s="5" t="s">
        <v>16</v>
      </c>
      <c r="K73" s="5" t="str">
        <f>VLOOKUP(B73,[1]Sheet1!$B$2:$Q$219,16,FALSE)</f>
        <v>无</v>
      </c>
    </row>
    <row r="74" s="1" customFormat="1" ht="105" customHeight="1" spans="1:11">
      <c r="A74" s="5">
        <v>70</v>
      </c>
      <c r="B74" s="6" t="s">
        <v>99</v>
      </c>
      <c r="C74" s="5" t="str">
        <f>VLOOKUP(B74,[1]Sheet1!$B$2:$H$225,7,FALSE)</f>
        <v>湖北省武汉市汉南区通用航空及卫星产业园特1号(25396)</v>
      </c>
      <c r="D74" s="5" t="str">
        <f>VLOOKUP(B74,[1]Sheet1!$B$2:$I$228,8,FALSE)</f>
        <v>朱坚胜</v>
      </c>
      <c r="E74" s="5" t="str">
        <f>VLOOKUP(B74,[2]人力资源!$C$2:$K$512,9,FALSE)</f>
        <v>（鄂）人服证字[2025]第0108005413号</v>
      </c>
      <c r="F74" s="5" t="s">
        <v>26</v>
      </c>
      <c r="G74" s="5">
        <v>0</v>
      </c>
      <c r="H74" s="5" t="s">
        <v>18</v>
      </c>
      <c r="I74" s="5" t="str">
        <f>VLOOKUP(B74,[1]Sheet1!$B$2:$Q$219,15,FALSE)</f>
        <v>于2025年9月5日取得人力资源许可证，武经开审批准字（2025）01288号</v>
      </c>
      <c r="J74" s="5" t="s">
        <v>16</v>
      </c>
      <c r="K74" s="5" t="s">
        <v>18</v>
      </c>
    </row>
    <row r="75" s="1" customFormat="1" ht="105" customHeight="1" spans="1:11">
      <c r="A75" s="5">
        <v>71</v>
      </c>
      <c r="B75" s="7" t="s">
        <v>100</v>
      </c>
      <c r="C75" s="5" t="str">
        <f>VLOOKUP(B75,[1]Sheet1!$B$2:$H$225,7,FALSE)</f>
        <v>湖北省武汉市武汉经济技术开发区沌口街道太子湖路266号创谷科技楼T-CCCG-4056</v>
      </c>
      <c r="D75" s="5" t="str">
        <f>VLOOKUP(B75,[1]Sheet1!$B$2:$I$228,8,FALSE)</f>
        <v>王苏均</v>
      </c>
      <c r="E75" s="5" t="str">
        <f>VLOOKUP(B75,[2]人力资源!$C$2:$K$512,9,FALSE)</f>
        <v>（鄂）人服证字[2024]第0108003423号</v>
      </c>
      <c r="F75" s="5" t="str">
        <f>VLOOKUP(B75,[2]人力资源!$C$2:$N$512,12,FALSE)</f>
        <v>为用人单位推荐劳动者 、为劳动者介绍用人单位、组织开展招聘会 、开展网络招聘服务（从事网络招聘服务的，还应当依法取得电信业务经营许可证）、开展高级人才寻访（猎头）服务。</v>
      </c>
      <c r="G75" s="5">
        <v>0</v>
      </c>
      <c r="H75" s="5" t="s">
        <v>18</v>
      </c>
      <c r="I75" s="5" t="str">
        <f>VLOOKUP(B75,[1]Sheet1!$B$2:$Q$219,15,FALSE)</f>
        <v>无</v>
      </c>
      <c r="J75" s="5" t="s">
        <v>16</v>
      </c>
      <c r="K75" s="5" t="s">
        <v>18</v>
      </c>
    </row>
    <row r="76" s="1" customFormat="1" ht="105" customHeight="1" spans="1:11">
      <c r="A76" s="5">
        <v>72</v>
      </c>
      <c r="B76" s="6" t="s">
        <v>101</v>
      </c>
      <c r="C76" s="5" t="str">
        <f>VLOOKUP(B76,[1]Sheet1!$B$2:$H$225,7,FALSE)</f>
        <v>湖北省武汉市武汉经济技术开发区沌口街道太子湖路266号创谷科技楼T-CCCG-3065</v>
      </c>
      <c r="D76" s="5" t="str">
        <f>VLOOKUP(B76,[1]Sheet1!$B$2:$I$228,8,FALSE)</f>
        <v>杨彭</v>
      </c>
      <c r="E76" s="5" t="str">
        <f>VLOOKUP(B76,[2]人力资源!$C$2:$K$512,9,FALSE)</f>
        <v>（鄂）人服证字[2024]第0108006113号</v>
      </c>
      <c r="F76" s="5" t="str">
        <f>VLOOKUP(B76,[2]人力资源!$C$2:$N$512,12,FALSE)</f>
        <v>为用人单位推荐劳动者 、为劳动者介绍用人单位、组织开展招聘会 、开展网络招聘服务（从事网络招聘服务的，还应当依法取得电信业务经营许可证）、开展高级人才寻访（猎头）服务。</v>
      </c>
      <c r="G76" s="5">
        <v>0</v>
      </c>
      <c r="H76" s="5" t="s">
        <v>18</v>
      </c>
      <c r="I76" s="5" t="s">
        <v>18</v>
      </c>
      <c r="J76" s="5" t="s">
        <v>16</v>
      </c>
      <c r="K76" s="5" t="s">
        <v>18</v>
      </c>
    </row>
    <row r="77" s="1" customFormat="1" ht="105" customHeight="1" spans="1:11">
      <c r="A77" s="5">
        <v>73</v>
      </c>
      <c r="B77" s="6" t="s">
        <v>102</v>
      </c>
      <c r="C77" s="5" t="str">
        <f>VLOOKUP(B77,[1]Sheet1!$B$2:$H$225,7,FALSE)</f>
        <v>武汉经济技术开发区19C26地块中环湖畔.臻园5栋16层9室</v>
      </c>
      <c r="D77" s="5" t="str">
        <f>VLOOKUP(B77,[1]Sheet1!$B$2:$I$228,8,FALSE)</f>
        <v>彭代蓉</v>
      </c>
      <c r="E77" s="5" t="str">
        <f>VLOOKUP(B77,[2]人力资源!$C$2:$K$512,9,FALSE)</f>
        <v>（鄂）人服证字[2023]第0108003323号</v>
      </c>
      <c r="F77" s="5" t="str">
        <f>VLOOKUP(B77,[2]人力资源!$C$2:$N$512,12,FALSE)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77" s="5">
        <v>0</v>
      </c>
      <c r="H77" s="5" t="s">
        <v>18</v>
      </c>
      <c r="I77" s="5" t="str">
        <f>VLOOKUP(B77,[1]Sheet1!$B$2:$Q$219,15,FALSE)</f>
        <v>无</v>
      </c>
      <c r="J77" s="5" t="s">
        <v>16</v>
      </c>
      <c r="K77" s="5" t="s">
        <v>18</v>
      </c>
    </row>
    <row r="78" s="1" customFormat="1" ht="105" customHeight="1" spans="1:11">
      <c r="A78" s="5">
        <v>74</v>
      </c>
      <c r="B78" s="6" t="s">
        <v>103</v>
      </c>
      <c r="C78" s="5" t="str">
        <f>VLOOKUP(B78,[1]Sheet1!$B$2:$H$225,7,FALSE)</f>
        <v>湖北省武汉市武汉经济技术开发区4W1地块（全力五路108号）办公楼1层102室</v>
      </c>
      <c r="D78" s="5" t="str">
        <f>VLOOKUP(B78,[1]Sheet1!$B$2:$I$228,8,FALSE)</f>
        <v>岁本哲</v>
      </c>
      <c r="E78" s="5" t="str">
        <f>VLOOKUP(B78,[2]人力资源!$C$2:$K$512,9,FALSE)</f>
        <v>（鄂）人服证字[2025]第0108006913号</v>
      </c>
      <c r="F78" s="5" t="s">
        <v>26</v>
      </c>
      <c r="G78" s="5">
        <v>0</v>
      </c>
      <c r="H78" s="5" t="str">
        <f>VLOOKUP(B78,[1]Sheet1!$B$2:$O$219,14,FALSE)</f>
        <v>无</v>
      </c>
      <c r="I78" s="5" t="str">
        <f>VLOOKUP(B78,[1]Sheet1!$B$2:$Q$219,15,FALSE)</f>
        <v>无</v>
      </c>
      <c r="J78" s="5" t="s">
        <v>16</v>
      </c>
      <c r="K78" s="5" t="str">
        <f>VLOOKUP(B78,[1]Sheet1!$B$2:$Q$219,16,FALSE)</f>
        <v>无</v>
      </c>
    </row>
    <row r="79" s="1" customFormat="1" ht="105" customHeight="1" spans="1:11">
      <c r="A79" s="5">
        <v>75</v>
      </c>
      <c r="B79" s="6" t="s">
        <v>104</v>
      </c>
      <c r="C79" s="5" t="str">
        <f>VLOOKUP(B79,[1]Sheet1!$B$2:$H$225,7,FALSE)</f>
        <v>湖北省武汉市汉南区纱帽街江城春苑6栋1楼1室</v>
      </c>
      <c r="D79" s="5" t="str">
        <f>VLOOKUP(B79,[1]Sheet1!$B$2:$I$228,8,FALSE)</f>
        <v>范涛涛</v>
      </c>
      <c r="E79" s="5" t="str">
        <f>VLOOKUP(B79,[2]人力资源!$C$2:$K$512,9,FALSE)</f>
        <v>（鄂）人服证字[2023]第0108006713号</v>
      </c>
      <c r="F79" s="5" t="str">
        <f>VLOOKUP(B79,[2]人力资源!$C$2:$N$512,12,FALSE)</f>
        <v>为用人单位推荐劳动者 、为劳动者介绍用人单位、组织开展招聘会 、开展网络招聘服务（从事网络招聘服务的，还应当依法取得电信业务经营许可证）、开展高级人才寻访（猎头）服务。</v>
      </c>
      <c r="G79" s="5">
        <v>0</v>
      </c>
      <c r="H79" s="5" t="s">
        <v>18</v>
      </c>
      <c r="I79" s="5" t="s">
        <v>18</v>
      </c>
      <c r="J79" s="5" t="s">
        <v>16</v>
      </c>
      <c r="K79" s="5" t="s">
        <v>18</v>
      </c>
    </row>
    <row r="80" s="1" customFormat="1" ht="105" customHeight="1" spans="1:11">
      <c r="A80" s="5">
        <v>76</v>
      </c>
      <c r="B80" s="6" t="s">
        <v>105</v>
      </c>
      <c r="C80" s="5" t="str">
        <f>VLOOKUP(B80,[1]Sheet1!$B$2:$H$225,7,FALSE)</f>
        <v>湖北省武汉市武汉经济技术开发区12C2地块武汉经开万达广场B区S5-1栋30层B1-23室</v>
      </c>
      <c r="D80" s="5" t="str">
        <f>VLOOKUP(B80,[1]Sheet1!$B$2:$I$228,8,FALSE)</f>
        <v>王登</v>
      </c>
      <c r="E80" s="5" t="str">
        <f>VLOOKUP(B80,[2]人力资源!$C$2:$K$512,9,FALSE)</f>
        <v>（鄂）人服证字[2023]第0108003823号</v>
      </c>
      <c r="F80" s="5" t="str">
        <f>VLOOKUP(B80,[2]人力资源!$C$2:$N$512,12,FALSE)</f>
        <v>为用人单位推荐劳动者 、为劳动者介绍用人单位、组织开展招聘会 、开展网络招聘服务（从事网络招聘服务的，还应当依法取得电信业务经营许可证）、开展高级人才寻访（猎头）服务。</v>
      </c>
      <c r="G80" s="5">
        <v>0</v>
      </c>
      <c r="H80" s="5" t="s">
        <v>18</v>
      </c>
      <c r="I80" s="5" t="str">
        <f>VLOOKUP(B80,[1]Sheet1!$B$2:$Q$219,15,FALSE)</f>
        <v>无</v>
      </c>
      <c r="J80" s="5" t="s">
        <v>16</v>
      </c>
      <c r="K80" s="5" t="s">
        <v>18</v>
      </c>
    </row>
    <row r="81" s="1" customFormat="1" ht="105" customHeight="1" spans="1:11">
      <c r="A81" s="5">
        <v>77</v>
      </c>
      <c r="B81" s="6" t="s">
        <v>106</v>
      </c>
      <c r="C81" s="5" t="str">
        <f>VLOOKUP(B81,[1]Sheet1!$B$2:$H$225,7,FALSE)</f>
        <v>武汉市沌口开发区创业路 街道嘉昱商务公馆2607（具体到房号）</v>
      </c>
      <c r="D81" s="5" t="str">
        <f>VLOOKUP(B81,[1]Sheet1!$B$2:$I$228,8,FALSE)</f>
        <v>方杨</v>
      </c>
      <c r="E81" s="5" t="str">
        <f>VLOOKUP(B81,[2]人力资源!$C$2:$K$512,9,FALSE)</f>
        <v>（鄂）人服证字[2022]第0108003223号</v>
      </c>
      <c r="F81" s="5" t="str">
        <f>VLOOKUP(B81,[2]人力资源!$C$2:$N$512,12,FALSE)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81" s="5">
        <v>0</v>
      </c>
      <c r="H81" s="5" t="str">
        <f>VLOOKUP(B81,[1]Sheet1!$B$2:$O$219,14,FALSE)</f>
        <v>无</v>
      </c>
      <c r="I81" s="5" t="str">
        <f>VLOOKUP(B81,[1]Sheet1!$B$2:$Q$219,15,FALSE)</f>
        <v>2025年06月18进行延续。</v>
      </c>
      <c r="J81" s="5" t="s">
        <v>16</v>
      </c>
      <c r="K81" s="5" t="str">
        <f>VLOOKUP(B81,[1]Sheet1!$B$2:$Q$219,16,FALSE)</f>
        <v>无</v>
      </c>
    </row>
    <row r="82" s="1" customFormat="1" ht="105" customHeight="1" spans="1:11">
      <c r="A82" s="5">
        <v>78</v>
      </c>
      <c r="B82" s="6" t="s">
        <v>107</v>
      </c>
      <c r="C82" s="5" t="str">
        <f>VLOOKUP(B82,[1]Sheet1!$B$2:$H$225,7,FALSE)</f>
        <v>武汉经济技术开发区2MA地块办公及生产用房（东方工业园5号-6号楼）（集-HCY-6＃C14）</v>
      </c>
      <c r="D82" s="5" t="str">
        <f>VLOOKUP(B82,[1]Sheet1!$B$2:$I$228,8,FALSE)</f>
        <v>陶秋红</v>
      </c>
      <c r="E82" s="5" t="str">
        <f>VLOOKUP(B82,[2]人力资源!$C$2:$K$512,9,FALSE)</f>
        <v>（鄂）人服证字[2022]第0108004323号</v>
      </c>
      <c r="F82" s="5" t="str">
        <f>VLOOKUP(B82,[2]人力资源!$C$2:$N$512,12,FALSE)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82" s="5">
        <v>0</v>
      </c>
      <c r="H82" s="5" t="s">
        <v>18</v>
      </c>
      <c r="I82" s="5" t="s">
        <v>108</v>
      </c>
      <c r="J82" s="5" t="s">
        <v>16</v>
      </c>
      <c r="K82" s="5" t="s">
        <v>18</v>
      </c>
    </row>
    <row r="83" s="1" customFormat="1" ht="105" customHeight="1" spans="1:11">
      <c r="A83" s="5">
        <v>79</v>
      </c>
      <c r="B83" s="6" t="s">
        <v>109</v>
      </c>
      <c r="C83" s="5" t="str">
        <f>VLOOKUP(B83,[1]Sheet1!$B$2:$H$225,7,FALSE)</f>
        <v>武汉经济技术开发区19C2地块武汉经开未来城B栋11层24室</v>
      </c>
      <c r="D83" s="5" t="str">
        <f>VLOOKUP(B83,[1]Sheet1!$B$2:$I$228,8,FALSE)</f>
        <v>汪静娥</v>
      </c>
      <c r="E83" s="5" t="str">
        <f>VLOOKUP(B83,[2]人力资源!$C$2:$K$512,9,FALSE)</f>
        <v>（鄂）人服证字[2022]第0108000123号</v>
      </c>
      <c r="F83" s="5" t="str">
        <f>VLOOKUP(B83,[2]人力资源!$C$2:$N$512,12,FALSE)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83" s="5">
        <v>0</v>
      </c>
      <c r="H83" s="5" t="str">
        <f>VLOOKUP(B83,[1]Sheet1!$B$2:$O$219,14,FALSE)</f>
        <v>无</v>
      </c>
      <c r="I83" s="5" t="s">
        <v>18</v>
      </c>
      <c r="J83" s="5" t="s">
        <v>16</v>
      </c>
      <c r="K83" s="5" t="str">
        <f>VLOOKUP(B83,[1]Sheet1!$B$2:$Q$219,16,FALSE)</f>
        <v>无</v>
      </c>
    </row>
    <row r="84" s="1" customFormat="1" ht="105" customHeight="1" spans="1:11">
      <c r="A84" s="5">
        <v>80</v>
      </c>
      <c r="B84" s="6" t="s">
        <v>110</v>
      </c>
      <c r="C84" s="5" t="str">
        <f>VLOOKUP(B84,[1]Sheet1!$B$2:$H$225,7,FALSE)</f>
        <v>武汉经济技术开发区202M地块碧桂园泰富国际三期6号楼14层D17号</v>
      </c>
      <c r="D84" s="5" t="str">
        <f>VLOOKUP(B84,[1]Sheet1!$B$2:$I$228,8,FALSE)</f>
        <v>代卓</v>
      </c>
      <c r="E84" s="5" t="str">
        <f>VLOOKUP(B84,[2]人力资源!$C$2:$K$512,9,FALSE)</f>
        <v>（鄂）人服证字[2021]第0108004223号</v>
      </c>
      <c r="F84" s="5" t="str">
        <f>VLOOKUP(B84,[2]人力资源!$C$2:$N$512,12,FALSE)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84" s="5">
        <v>0</v>
      </c>
      <c r="H84" s="5" t="str">
        <f>VLOOKUP(B84,[1]Sheet1!$B$2:$O$219,14,FALSE)</f>
        <v>无</v>
      </c>
      <c r="I84" s="5" t="str">
        <f>VLOOKUP(B84,[1]Sheet1!$B$2:$Q$219,15,FALSE)</f>
        <v>无</v>
      </c>
      <c r="J84" s="5" t="s">
        <v>16</v>
      </c>
      <c r="K84" s="5" t="str">
        <f>VLOOKUP(B84,[1]Sheet1!$B$2:$Q$219,16,FALSE)</f>
        <v>无</v>
      </c>
    </row>
    <row r="85" s="1" customFormat="1" ht="105" customHeight="1" spans="1:11">
      <c r="A85" s="5">
        <v>81</v>
      </c>
      <c r="B85" s="6" t="s">
        <v>111</v>
      </c>
      <c r="C85" s="5" t="str">
        <f>VLOOKUP(B85,[1]Sheet1!$B$2:$H$225,7,FALSE)</f>
        <v>武汉经济技术开发区创业路16号A座4层8403号</v>
      </c>
      <c r="D85" s="5" t="str">
        <f>VLOOKUP(B85,[1]Sheet1!$B$2:$I$228,8,FALSE)</f>
        <v>周小雄</v>
      </c>
      <c r="E85" s="5" t="str">
        <f>VLOOKUP(B85,[2]人力资源!$C$2:$K$512,9,FALSE)</f>
        <v>（鄂）人服证字[2020]第0108001113号</v>
      </c>
      <c r="F85" s="5" t="str">
        <f>VLOOKUP(B85,[2]人力资源!$C$2:$N$512,12,FALSE)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85" s="5">
        <v>0</v>
      </c>
      <c r="H85" s="5" t="s">
        <v>18</v>
      </c>
      <c r="I85" s="5" t="str">
        <f>VLOOKUP(B85,[1]Sheet1!$B$2:$Q$219,15,FALSE)</f>
        <v>延续</v>
      </c>
      <c r="J85" s="5" t="s">
        <v>16</v>
      </c>
      <c r="K85" s="5" t="s">
        <v>18</v>
      </c>
    </row>
    <row r="86" s="1" customFormat="1" ht="105" customHeight="1" spans="1:11">
      <c r="A86" s="5">
        <v>82</v>
      </c>
      <c r="B86" s="6" t="s">
        <v>112</v>
      </c>
      <c r="C86" s="5" t="str">
        <f>VLOOKUP(B86,[1]Sheet1!$B$2:$H$225,7,FALSE)</f>
        <v>武汉经济技术开发区19C2地块武汉经开未来城A幢1单元6层14号房</v>
      </c>
      <c r="D86" s="5" t="str">
        <f>VLOOKUP(B86,[1]Sheet1!$B$2:$I$228,8,FALSE)</f>
        <v>刘拥政</v>
      </c>
      <c r="E86" s="5" t="str">
        <f>VLOOKUP(B86,[2]人力资源!$C$2:$K$512,9,FALSE)</f>
        <v>（鄂）人服证字[2016]第0108000813号</v>
      </c>
      <c r="F86" s="5" t="str">
        <f>VLOOKUP(B86,[2]人力资源!$C$2:$N$512,12,FALSE)</f>
        <v>人力资源招聘、猎头、人力资源外包、信息发布以及人力资源咨询</v>
      </c>
      <c r="G86" s="5">
        <v>0</v>
      </c>
      <c r="H86" s="5" t="str">
        <f>VLOOKUP(B86,[1]Sheet1!$B$2:$O$219,14,FALSE)</f>
        <v>无</v>
      </c>
      <c r="I86" s="5" t="s">
        <v>18</v>
      </c>
      <c r="J86" s="5" t="s">
        <v>113</v>
      </c>
      <c r="K86" s="5" t="str">
        <f>VLOOKUP(B86,[1]Sheet1!$B$2:$Q$219,16,FALSE)</f>
        <v>无</v>
      </c>
    </row>
    <row r="87" s="1" customFormat="1" ht="105" customHeight="1" spans="1:11">
      <c r="A87" s="5">
        <v>83</v>
      </c>
      <c r="B87" s="6" t="s">
        <v>114</v>
      </c>
      <c r="C87" s="5" t="str">
        <f>VLOOKUP(B87,[1]Sheet1!$B$2:$H$225,7,FALSE)</f>
        <v>武汉经济技术开发区201M地块华中智谷项目二期A1办公楼7-8层1、2、3、4、6号</v>
      </c>
      <c r="D87" s="5" t="str">
        <f>VLOOKUP(B87,[1]Sheet1!$B$2:$I$228,8,FALSE)</f>
        <v>张军</v>
      </c>
      <c r="E87" s="5" t="str">
        <f>VLOOKUP(B87,[2]人力资源!$C$2:$K$512,9,FALSE)</f>
        <v>（鄂）人服证字[2017]第0108002513号</v>
      </c>
      <c r="F87" s="5" t="str">
        <f>VLOOKUP(B87,[2]人力资源!$C$2:$N$512,12,FALSE)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87" s="5">
        <v>31</v>
      </c>
      <c r="H87" s="5" t="s">
        <v>18</v>
      </c>
      <c r="I87" s="5" t="str">
        <f>VLOOKUP(B87,[1]Sheet1!$B$2:$Q$219,15,FALSE)</f>
        <v>无</v>
      </c>
      <c r="J87" s="5" t="s">
        <v>16</v>
      </c>
      <c r="K87" s="5" t="s">
        <v>18</v>
      </c>
    </row>
    <row r="88" s="1" customFormat="1" ht="105" customHeight="1" spans="1:11">
      <c r="A88" s="5">
        <v>84</v>
      </c>
      <c r="B88" s="6" t="s">
        <v>115</v>
      </c>
      <c r="C88" s="5" t="str">
        <f>VLOOKUP(B88,[1]Sheet1!$B$2:$H$225,7,FALSE)</f>
        <v>武汉市经济技术开发区新民路73号小商品市场3号三层（A区、B区）</v>
      </c>
      <c r="D88" s="5" t="str">
        <f>VLOOKUP(B88,[1]Sheet1!$B$2:$I$228,8,FALSE)</f>
        <v>张飞</v>
      </c>
      <c r="E88" s="5" t="str">
        <f>VLOOKUP(B88,[2]人力资源!$C$2:$K$512,9,FALSE)</f>
        <v>（鄂）人服证字[2019]第0108002913号</v>
      </c>
      <c r="F88" s="5" t="str">
        <f>VLOOKUP(B88,[2]人力资源!$C$2:$N$512,12,FALSE)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88" s="5">
        <v>0</v>
      </c>
      <c r="H88" s="5" t="str">
        <f>VLOOKUP(B88,[1]Sheet1!$B$2:$O$219,14,FALSE)</f>
        <v>无</v>
      </c>
      <c r="I88" s="5" t="str">
        <f>VLOOKUP(B88,[1]Sheet1!$B$2:$Q$219,15,FALSE)</f>
        <v>无</v>
      </c>
      <c r="J88" s="5" t="s">
        <v>16</v>
      </c>
      <c r="K88" s="5" t="str">
        <f>VLOOKUP(B88,[1]Sheet1!$B$2:$Q$219,16,FALSE)</f>
        <v>无</v>
      </c>
    </row>
    <row r="89" s="1" customFormat="1" ht="105" customHeight="1" spans="1:11">
      <c r="A89" s="5">
        <v>85</v>
      </c>
      <c r="B89" s="6" t="s">
        <v>116</v>
      </c>
      <c r="C89" s="5" t="str">
        <f>VLOOKUP(B89,[1]Sheet1!$B$2:$H$225,7,FALSE)</f>
        <v>武汉经济技术开发区28R1地块客房楼1层101室</v>
      </c>
      <c r="D89" s="5" t="str">
        <f>VLOOKUP(B89,[1]Sheet1!$B$2:$I$228,8,FALSE)</f>
        <v>冯天奕</v>
      </c>
      <c r="E89" s="5" t="str">
        <f>VLOOKUP(B89,[2]人力资源!$C$2:$K$512,9,FALSE)</f>
        <v>（鄂）人服证字[2019]第0108002413号</v>
      </c>
      <c r="F89" s="5" t="str">
        <f>VLOOKUP(B89,[2]人力资源!$C$2:$N$512,12,FALSE)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89" s="5">
        <v>0</v>
      </c>
      <c r="H89" s="5" t="str">
        <f>VLOOKUP(B89,[1]Sheet1!$B$2:$O$219,14,FALSE)</f>
        <v>无</v>
      </c>
      <c r="I89" s="5" t="str">
        <f>VLOOKUP(B89,[1]Sheet1!$B$2:$Q$219,15,FALSE)</f>
        <v>无</v>
      </c>
      <c r="J89" s="5" t="s">
        <v>16</v>
      </c>
      <c r="K89" s="5" t="str">
        <f>VLOOKUP(B89,[1]Sheet1!$B$2:$Q$219,16,FALSE)</f>
        <v>无</v>
      </c>
    </row>
    <row r="90" s="1" customFormat="1" ht="105" customHeight="1" spans="1:11">
      <c r="A90" s="5">
        <v>86</v>
      </c>
      <c r="B90" s="6" t="s">
        <v>117</v>
      </c>
      <c r="C90" s="5" t="str">
        <f>VLOOKUP(B90,[1]Sheet1!$B$2:$H$225,7,FALSE)</f>
        <v>湖北省武汉市汉南区马影河大道两侧大道 南新城欧洲风情小镇一期二区A第A-14号 楼1-2层(1)商号房二楼</v>
      </c>
      <c r="D90" s="5" t="str">
        <f>VLOOKUP(B90,[1]Sheet1!$B$2:$I$228,8,FALSE)</f>
        <v>范爱玲</v>
      </c>
      <c r="E90" s="5" t="str">
        <f>VLOOKUP(B90,[2]人力资源!$C$2:$K$512,9,FALSE)</f>
        <v>（赣）人服证字[2020]第0209000513号</v>
      </c>
      <c r="F90" s="5" t="str">
        <f>VLOOKUP(B90,[2]人力资源!$C$2:$N$512,12,FALSE)</f>
        <v>职业中介服务（为劳动者介绍用人单位、为用人单位推荐劳动者 、为用人单位和个人提供职业介绍信息服务，根据国家有关规定从事互联网人力资源信息服务，组织开展现场招聘会 、开展网络招聘，开展高级人才寻访服务等；从事网络招聘服务，涉及经营电信业务的，还应当依法取得电信业务经营许可证）。</v>
      </c>
      <c r="G90" s="5">
        <v>0</v>
      </c>
      <c r="H90" s="5" t="str">
        <f>VLOOKUP(B90,[1]Sheet1!$B$2:$O$219,14,FALSE)</f>
        <v>无</v>
      </c>
      <c r="I90" s="5" t="str">
        <f>VLOOKUP(B90,[1]Sheet1!$B$2:$Q$219,15,FALSE)</f>
        <v>无</v>
      </c>
      <c r="J90" s="5" t="s">
        <v>16</v>
      </c>
      <c r="K90" s="5" t="str">
        <f>VLOOKUP(B90,[1]Sheet1!$B$2:$Q$219,16,FALSE)</f>
        <v>无</v>
      </c>
    </row>
    <row r="91" s="1" customFormat="1" ht="105" customHeight="1" spans="1:11">
      <c r="A91" s="5">
        <v>87</v>
      </c>
      <c r="B91" s="6" t="s">
        <v>118</v>
      </c>
      <c r="C91" s="5" t="str">
        <f>VLOOKUP(B91,[1]Sheet1!$B$2:$H$225,7,FALSE)</f>
        <v>武汉市武汉经济技术开发区南太子湖创新谷二期1号楼科大讯飞武汉AI产业加速中心(集-KDXF-A026)</v>
      </c>
      <c r="D91" s="5" t="str">
        <f>VLOOKUP(B91,[1]Sheet1!$B$2:$I$228,8,FALSE)</f>
        <v>徐莹</v>
      </c>
      <c r="E91" s="5" t="str">
        <f>VLOOKUP(B91,[2]人力资源!$C$2:$K$512,9,FALSE)</f>
        <v>（鄂）人服证字[2024]第0108003513号</v>
      </c>
      <c r="F91" s="5" t="str">
        <f>VLOOKUP(B91,[2]人力资源!$C$2:$N$512,12,FALSE)</f>
        <v>为用人单位推荐劳动者 、为劳动者介绍用人单位、组织开展招聘会 、开展网络招聘服务（从事网络招聘服务的，还应当依法取得电信业务经营许可证）、开展高级人才寻访（猎头）服务。</v>
      </c>
      <c r="G91" s="5">
        <v>0</v>
      </c>
      <c r="H91" s="5" t="str">
        <f>VLOOKUP(B91,[1]Sheet1!$B$2:$O$219,14,FALSE)</f>
        <v>无</v>
      </c>
      <c r="I91" s="5" t="str">
        <f>VLOOKUP(B91,[1]Sheet1!$B$2:$Q$219,15,FALSE)</f>
        <v>无</v>
      </c>
      <c r="J91" s="5" t="s">
        <v>16</v>
      </c>
      <c r="K91" s="5" t="str">
        <f>VLOOKUP(B91,[1]Sheet1!$B$2:$Q$219,16,FALSE)</f>
        <v>无</v>
      </c>
    </row>
    <row r="92" s="1" customFormat="1" ht="105" customHeight="1" spans="1:11">
      <c r="A92" s="5">
        <v>88</v>
      </c>
      <c r="B92" s="6" t="s">
        <v>119</v>
      </c>
      <c r="C92" s="5" t="s">
        <v>120</v>
      </c>
      <c r="D92" s="5" t="str">
        <f>VLOOKUP(B92,[1]Sheet1!$B$2:$I$228,8,FALSE)</f>
        <v>谌金芬</v>
      </c>
      <c r="E92" s="5" t="str">
        <f>VLOOKUP(B92,[2]人力资源!$C$2:$K$512,9,FALSE)</f>
        <v>（鄂）人服证字[2025]第0108004923号</v>
      </c>
      <c r="F92" s="5" t="str">
        <f>VLOOKUP(B92,[2]人力资源!$C$2:$N$512,12,FALSE)</f>
        <v>为用人单位推荐劳动者 、为劳动者介绍用人单位、组织开展招聘会 、开展网络招聘服务（从事网络招聘服务的，还应当依法取得电信业务经营许可证）、开展高级人才寻访（猎头）服务。</v>
      </c>
      <c r="G92" s="5">
        <v>0</v>
      </c>
      <c r="H92" s="5" t="s">
        <v>18</v>
      </c>
      <c r="I92" s="5" t="str">
        <f>VLOOKUP(B92,[1]Sheet1!$B$2:$Q$219,15,FALSE)</f>
        <v>无</v>
      </c>
      <c r="J92" s="5" t="s">
        <v>16</v>
      </c>
      <c r="K92" s="5" t="str">
        <f>VLOOKUP(B92,[1]Sheet1!$B$2:$Q$219,16,FALSE)</f>
        <v>无</v>
      </c>
    </row>
    <row r="93" s="1" customFormat="1" ht="105" customHeight="1" spans="1:11">
      <c r="A93" s="5">
        <v>89</v>
      </c>
      <c r="B93" s="6" t="s">
        <v>121</v>
      </c>
      <c r="C93" s="5" t="str">
        <f>VLOOKUP(B93,[1]Sheet1!$B$2:$H$225,7,FALSE)</f>
        <v>湖北省武汉市武汉经济技术开发区兴华路77号洪山家园综合服务楼(会所)三层A6</v>
      </c>
      <c r="D93" s="5" t="str">
        <f>VLOOKUP(B93,[1]Sheet1!$B$2:$I$228,8,FALSE)</f>
        <v>韩启峰</v>
      </c>
      <c r="E93" s="5" t="str">
        <f>VLOOKUP(B93,[2]人力资源!$C$2:$K$512,9,FALSE)</f>
        <v>（鄂）人服证字[2025]第0108001013号</v>
      </c>
      <c r="F93" s="5" t="str">
        <f>VLOOKUP(B93,[2]人力资源!$C$2:$N$512,12,FALSE)</f>
        <v>为用人单位推荐劳动者 、为劳动者介绍用人单位、组织开展招聘会 、开展网络招聘服务（从事网络招聘服务的，还应当依法取得电信业务经营许可证）、开展高级人才寻访（猎头）服务。</v>
      </c>
      <c r="G93" s="5">
        <v>0</v>
      </c>
      <c r="H93" s="5" t="s">
        <v>18</v>
      </c>
      <c r="I93" s="5" t="str">
        <f>VLOOKUP(B93,[1]Sheet1!$B$2:$Q$219,15,FALSE)</f>
        <v>无</v>
      </c>
      <c r="J93" s="5" t="s">
        <v>16</v>
      </c>
      <c r="K93" s="5" t="s">
        <v>18</v>
      </c>
    </row>
    <row r="94" s="1" customFormat="1" ht="105" customHeight="1" spans="1:11">
      <c r="A94" s="5">
        <v>90</v>
      </c>
      <c r="B94" s="6" t="s">
        <v>122</v>
      </c>
      <c r="C94" s="5" t="str">
        <f>VLOOKUP(B94,[1]Sheet1!$B$2:$H$225,7,FALSE)</f>
        <v>湖北省武汉市武汉经济技术开发区2MA地块办公及生产用房1楼(东方工业园5号楼)(集-HCY-GK5#T35)</v>
      </c>
      <c r="D94" s="5" t="str">
        <f>VLOOKUP(B94,[1]Sheet1!$B$2:$I$228,8,FALSE)</f>
        <v>熊春英</v>
      </c>
      <c r="E94" s="5" t="str">
        <f>VLOOKUP(B94,[2]人力资源!$C$2:$K$512,9,FALSE)</f>
        <v>（鄂）人服证字[2025]第0108001313号</v>
      </c>
      <c r="F94" s="5" t="str">
        <f>VLOOKUP(B94,[2]人力资源!$C$2:$N$512,12,FALSE)</f>
        <v>为用人单位推荐劳动者 、为劳动者介绍用人单位、组织开展招聘会 、开展网络招聘服务（从事网络招聘服务的，还应当依法取得电信业务经营许可证）、开展高级人才寻访（猎头）服务。</v>
      </c>
      <c r="G94" s="5">
        <v>0</v>
      </c>
      <c r="H94" s="5" t="s">
        <v>18</v>
      </c>
      <c r="I94" s="5" t="str">
        <f>VLOOKUP(B94,[1]Sheet1!$B$2:$Q$219,15,FALSE)</f>
        <v>无</v>
      </c>
      <c r="J94" s="5" t="s">
        <v>16</v>
      </c>
      <c r="K94" s="5" t="s">
        <v>18</v>
      </c>
    </row>
    <row r="95" s="1" customFormat="1" ht="105" customHeight="1" spans="1:11">
      <c r="A95" s="5">
        <v>91</v>
      </c>
      <c r="B95" s="6" t="s">
        <v>123</v>
      </c>
      <c r="C95" s="5" t="str">
        <f>VLOOKUP(B95,[1]Sheet1!$B$2:$H$225,7,FALSE)</f>
        <v>武汉市经济技术开发区沌阳街道17C1地块东合中心一期商业区3栋1-4层3号4层D1</v>
      </c>
      <c r="D95" s="5" t="str">
        <f>VLOOKUP(B95,[1]Sheet1!$B$2:$I$228,8,FALSE)</f>
        <v>王姗姗</v>
      </c>
      <c r="E95" s="5" t="str">
        <f>VLOOKUP(B95,[2]人力资源!$C$2:$K$512,9,FALSE)</f>
        <v>（鄂）人服证字[2020]第0114031812号（总公司证号)</v>
      </c>
      <c r="F95" s="5" t="str">
        <f>VLOOKUP(B95,[2]人力资源!$C$2:$N$512,12,FALSE)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95" s="5">
        <v>0</v>
      </c>
      <c r="H95" s="5" t="s">
        <v>18</v>
      </c>
      <c r="I95" s="5" t="str">
        <f>VLOOKUP(B95,[1]Sheet1!$B$2:$Q$219,15,FALSE)</f>
        <v>法人变更</v>
      </c>
      <c r="J95" s="5" t="s">
        <v>16</v>
      </c>
      <c r="K95" s="5" t="s">
        <v>18</v>
      </c>
    </row>
    <row r="96" s="1" customFormat="1" ht="105" customHeight="1" spans="1:11">
      <c r="A96" s="5">
        <v>92</v>
      </c>
      <c r="B96" s="6" t="s">
        <v>124</v>
      </c>
      <c r="C96" s="5" t="str">
        <f>VLOOKUP(B96,[1]Sheet1!$B$2:$H$225,7,FALSE)</f>
        <v>湖北省武汉市武汉经济技术开发区零部件加工区Ⅲ-6地块（创业三路37号）二楼(T-CYB-B201)</v>
      </c>
      <c r="D96" s="5" t="str">
        <f>VLOOKUP(B96,[1]Sheet1!$B$2:$I$228,8,FALSE)</f>
        <v>鲁丽方</v>
      </c>
      <c r="E96" s="5" t="str">
        <f>VLOOKUP(B96,[2]人力资源!$C$2:$K$512,9,FALSE)</f>
        <v>（鄂）人服证字[2025]第0108000313号</v>
      </c>
      <c r="F96" s="5" t="str">
        <f>VLOOKUP(B96,[2]人力资源!$C$2:$N$512,12,FALSE)</f>
        <v>为用人单位推荐劳动者 、为劳动者介绍用人单位、组织开展招聘会 、开展网络招聘服务（从事网络招聘服务的，还应当依法取得电信业务经营许可证）、开展高级人才寻访（猎头）服务。</v>
      </c>
      <c r="G96" s="5">
        <v>0</v>
      </c>
      <c r="H96" s="5" t="s">
        <v>18</v>
      </c>
      <c r="I96" s="5" t="str">
        <f>VLOOKUP(B96,[1]Sheet1!$B$2:$Q$219,15,FALSE)</f>
        <v>无</v>
      </c>
      <c r="J96" s="5" t="s">
        <v>16</v>
      </c>
      <c r="K96" s="5" t="s">
        <v>18</v>
      </c>
    </row>
    <row r="97" s="1" customFormat="1" ht="105" customHeight="1" spans="1:11">
      <c r="A97" s="5">
        <v>93</v>
      </c>
      <c r="B97" s="6" t="s">
        <v>125</v>
      </c>
      <c r="C97" s="5" t="str">
        <f>VLOOKUP(B97,[1]Sheet1!$B$2:$H$225,7,FALSE)</f>
        <v>湖北省武汉市武汉经济技术开发区沌阳大道385号通达伟业大厦3层3198室</v>
      </c>
      <c r="D97" s="5" t="str">
        <f>VLOOKUP(B97,[1]Sheet1!$B$2:$I$228,8,FALSE)</f>
        <v>彭已烈</v>
      </c>
      <c r="E97" s="5" t="str">
        <f>VLOOKUP(B97,[2]人力资源!$C$2:$K$512,9,FALSE)</f>
        <v>（鄂）人服证字[2025]第0108002213号</v>
      </c>
      <c r="F97" s="5" t="str">
        <f>VLOOKUP(B97,[2]人力资源!$C$2:$N$512,12,FALSE)</f>
        <v>为用人单位推荐劳动者 、为劳动者介绍用人单位、组织开展招聘会 、开展网络招聘服务（从事网络招聘服务的，还应当依法取得电信业务经营许可证）、开展高级人才寻访（猎头）服务。</v>
      </c>
      <c r="G97" s="5">
        <v>0</v>
      </c>
      <c r="H97" s="5" t="s">
        <v>18</v>
      </c>
      <c r="I97" s="5" t="s">
        <v>18</v>
      </c>
      <c r="J97" s="5" t="s">
        <v>16</v>
      </c>
      <c r="K97" s="5" t="s">
        <v>18</v>
      </c>
    </row>
    <row r="98" s="1" customFormat="1" ht="105" customHeight="1" spans="1:11">
      <c r="A98" s="5">
        <v>94</v>
      </c>
      <c r="B98" s="6" t="s">
        <v>126</v>
      </c>
      <c r="C98" s="5" t="str">
        <f>VLOOKUP(B98,[1]Sheet1!$B$2:$H$225,7,FALSE)</f>
        <v>武汉经济开发区武汉经开万达广场二期6幢24层5室A区</v>
      </c>
      <c r="D98" s="5" t="str">
        <f>VLOOKUP(B98,[1]Sheet1!$B$2:$I$228,8,FALSE)</f>
        <v>李端</v>
      </c>
      <c r="E98" s="5" t="str">
        <f>VLOOKUP(B98,[2]人力资源!$C$2:$K$512,9,FALSE)</f>
        <v>（鄂）人服证字[2017]第0108000313号</v>
      </c>
      <c r="F98" s="5" t="str">
        <f>VLOOKUP(B98,[2]人力资源!$C$2:$N$512,12,FALSE)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98" s="5">
        <v>0</v>
      </c>
      <c r="H98" s="5" t="s">
        <v>18</v>
      </c>
      <c r="I98" s="5" t="s">
        <v>18</v>
      </c>
      <c r="J98" s="5" t="s">
        <v>16</v>
      </c>
      <c r="K98" s="5" t="s">
        <v>18</v>
      </c>
    </row>
    <row r="99" s="1" customFormat="1" ht="105" customHeight="1" spans="1:11">
      <c r="A99" s="5">
        <v>95</v>
      </c>
      <c r="B99" s="6" t="s">
        <v>127</v>
      </c>
      <c r="C99" s="5" t="str">
        <f>VLOOKUP(B99,[1]Sheet1!$B$2:$H$225,7,FALSE)</f>
        <v>武汉经济技术开发区东荆河路洪山府郡还建楼门面一楼27号</v>
      </c>
      <c r="D99" s="5" t="str">
        <f>VLOOKUP(B99,[1]Sheet1!$B$2:$I$228,8,FALSE)</f>
        <v>周泉</v>
      </c>
      <c r="E99" s="5" t="str">
        <f>VLOOKUP(B99,[2]人力资源!$C$2:$K$512,9,FALSE)</f>
        <v>（鄂）人服证字[2021]第0108001213号</v>
      </c>
      <c r="F99" s="5" t="str">
        <f>VLOOKUP(B99,[2]人力资源!$C$2:$N$512,12,FALSE)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99" s="5">
        <v>0</v>
      </c>
      <c r="H99" s="5" t="s">
        <v>18</v>
      </c>
      <c r="I99" s="5" t="str">
        <f>VLOOKUP(B99,[1]Sheet1!$B$2:$Q$219,15,FALSE)</f>
        <v>3月17日人力资源许可证延续</v>
      </c>
      <c r="J99" s="5" t="s">
        <v>16</v>
      </c>
      <c r="K99" s="5" t="str">
        <f>VLOOKUP(B99,[1]Sheet1!$B$2:$Q$219,16,FALSE)</f>
        <v>无</v>
      </c>
    </row>
    <row r="100" s="1" customFormat="1" ht="105" customHeight="1" spans="1:11">
      <c r="A100" s="5">
        <v>96</v>
      </c>
      <c r="B100" s="6" t="s">
        <v>128</v>
      </c>
      <c r="C100" s="5" t="str">
        <f>VLOOKUP(B100,[1]Sheet1!$B$2:$H$225,7,FALSE)</f>
        <v>湖北省武汉市武汉经济技术开发区206M地块武汉设计产业园1栋16层3室</v>
      </c>
      <c r="D100" s="5" t="str">
        <f>VLOOKUP(B100,[1]Sheet1!$B$2:$I$228,8,FALSE)</f>
        <v>陈水萍</v>
      </c>
      <c r="E100" s="5" t="str">
        <f>VLOOKUP(B100,[2]人力资源!$C$2:$K$512,9,FALSE)</f>
        <v>（鄂）人服证字[2025]第0108003813号</v>
      </c>
      <c r="F100" s="5" t="str">
        <f>VLOOKUP(B100,[2]人力资源!$C$2:$N$512,12,FALSE)</f>
        <v>为用人单位推荐劳动者 、为劳动者介绍用人单位、组织开展招聘会 、开展网络招聘服务（从事网络招聘服务的，还应当依法取得电信业务经营许可证）、开展高级人才寻访（猎头）服务。</v>
      </c>
      <c r="G100" s="5">
        <v>0</v>
      </c>
      <c r="H100" s="5" t="s">
        <v>18</v>
      </c>
      <c r="I100" s="5" t="str">
        <f>VLOOKUP(B100,[1]Sheet1!$B$2:$Q$219,15,FALSE)</f>
        <v>无</v>
      </c>
      <c r="J100" s="5" t="s">
        <v>16</v>
      </c>
      <c r="K100" s="5" t="s">
        <v>18</v>
      </c>
    </row>
    <row r="101" s="1" customFormat="1" ht="105" customHeight="1" spans="1:11">
      <c r="A101" s="5">
        <v>97</v>
      </c>
      <c r="B101" s="6" t="s">
        <v>129</v>
      </c>
      <c r="C101" s="5" t="str">
        <f>VLOOKUP(B101,[1]Sheet1!$B$2:$H$225,7,FALSE)</f>
        <v>武汉经济技术开发区创业路34附1号</v>
      </c>
      <c r="D101" s="5" t="str">
        <f>VLOOKUP(B101,[1]Sheet1!$B$2:$I$228,8,FALSE)</f>
        <v>尚辉</v>
      </c>
      <c r="E101" s="5" t="str">
        <f>VLOOKUP(B101,[2]人力资源!$C$2:$K$512,9,FALSE)</f>
        <v>（鄂）人服证字[2021]第0108001823号</v>
      </c>
      <c r="F101" s="5" t="str">
        <f>VLOOKUP(B101,[2]人力资源!$C$2:$N$512,12,FALSE)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01" s="5">
        <v>0</v>
      </c>
      <c r="H101" s="5" t="s">
        <v>18</v>
      </c>
      <c r="I101" s="5" t="s">
        <v>18</v>
      </c>
      <c r="J101" s="5" t="s">
        <v>16</v>
      </c>
      <c r="K101" s="5" t="s">
        <v>18</v>
      </c>
    </row>
    <row r="102" s="1" customFormat="1" ht="105" customHeight="1" spans="1:11">
      <c r="A102" s="5">
        <v>98</v>
      </c>
      <c r="B102" s="6" t="s">
        <v>130</v>
      </c>
      <c r="C102" s="5" t="str">
        <f>VLOOKUP(B102,[1]Sheet1!$B$2:$H$225,7,FALSE)</f>
        <v>武汉经济技术开发区12C2地块武汉经开万达广场B区S5-3栋14层B3-15室</v>
      </c>
      <c r="D102" s="5" t="str">
        <f>VLOOKUP(B102,[1]Sheet1!$B$2:$I$228,8,FALSE)</f>
        <v>徐永跃</v>
      </c>
      <c r="E102" s="5" t="str">
        <f>VLOOKUP(B102,[2]人力资源!$C$2:$K$512,9,FALSE)</f>
        <v>（鄂）人服证字[2021]第0108000413号</v>
      </c>
      <c r="F102" s="5" t="str">
        <f>VLOOKUP(B102,[2]人力资源!$C$2:$N$512,12,FALSE)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02" s="5">
        <v>0</v>
      </c>
      <c r="H102" s="5" t="s">
        <v>18</v>
      </c>
      <c r="I102" s="5" t="s">
        <v>18</v>
      </c>
      <c r="J102" s="5" t="s">
        <v>16</v>
      </c>
      <c r="K102" s="5" t="s">
        <v>18</v>
      </c>
    </row>
    <row r="103" s="1" customFormat="1" ht="105" customHeight="1" spans="1:11">
      <c r="A103" s="5">
        <v>99</v>
      </c>
      <c r="B103" s="6" t="s">
        <v>131</v>
      </c>
      <c r="C103" s="5" t="str">
        <f>VLOOKUP(B103,[1]Sheet1!$B$2:$H$225,7,FALSE)</f>
        <v>湖北省武汉市武汉经济技术开发区3MA地块车城大道202号2号车间、S1装配车间(T-HPYF-6005)</v>
      </c>
      <c r="D103" s="5" t="str">
        <f>VLOOKUP(B103,[1]Sheet1!$B$2:$I$228,8,FALSE)</f>
        <v>汤枫</v>
      </c>
      <c r="E103" s="5" t="str">
        <f>VLOOKUP(B103,[2]人力资源!$C$2:$K$512,9,FALSE)</f>
        <v>（鄂）人服证字[2021]第0108004713号</v>
      </c>
      <c r="F103" s="5" t="str">
        <f>VLOOKUP(B103,[2]人力资源!$C$2:$N$512,12,FALSE)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03" s="5">
        <v>0</v>
      </c>
      <c r="H103" s="5" t="s">
        <v>18</v>
      </c>
      <c r="I103" s="5" t="str">
        <f>VLOOKUP(B103,[1]Sheet1!$B$2:$Q$219,15,FALSE)</f>
        <v>无</v>
      </c>
      <c r="J103" s="5" t="s">
        <v>16</v>
      </c>
      <c r="K103" s="5" t="s">
        <v>18</v>
      </c>
    </row>
    <row r="104" s="1" customFormat="1" ht="105" customHeight="1" spans="1:11">
      <c r="A104" s="5">
        <v>100</v>
      </c>
      <c r="B104" s="6" t="s">
        <v>132</v>
      </c>
      <c r="C104" s="5" t="str">
        <f>VLOOKUP(B104,[1]Sheet1!$B$2:$H$225,7,FALSE)</f>
        <v>武汉经济技术开发区2号工业区2M-1沌阳大道393号扩建车间及配套工程二楼202室</v>
      </c>
      <c r="D104" s="5" t="str">
        <f>VLOOKUP(B104,[1]Sheet1!$B$2:$I$228,8,FALSE)</f>
        <v>杜献</v>
      </c>
      <c r="E104" s="5" t="str">
        <f>VLOOKUP(B104,[2]人力资源!$C$2:$K$512,9,FALSE)</f>
        <v>（鄂）人服证字[2022]第0108005323号</v>
      </c>
      <c r="F104" s="5" t="str">
        <f>VLOOKUP(B104,[2]人力资源!$C$2:$N$512,12,FALSE)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04" s="5">
        <v>0</v>
      </c>
      <c r="H104" s="5" t="s">
        <v>18</v>
      </c>
      <c r="I104" s="5" t="str">
        <f>VLOOKUP(B104,[1]Sheet1!$B$2:$Q$219,15,FALSE)</f>
        <v>无</v>
      </c>
      <c r="J104" s="5" t="s">
        <v>16</v>
      </c>
      <c r="K104" s="5" t="s">
        <v>18</v>
      </c>
    </row>
    <row r="105" s="1" customFormat="1" ht="105" customHeight="1" spans="1:11">
      <c r="A105" s="5">
        <v>101</v>
      </c>
      <c r="B105" s="6" t="s">
        <v>133</v>
      </c>
      <c r="C105" s="5" t="str">
        <f>VLOOKUP(B105,[1]Sheet1!$B$2:$H$225,7,FALSE)</f>
        <v>武汉市经济技术开发区经开万达广场B区第S5-3幢16层B3-4号房</v>
      </c>
      <c r="D105" s="5" t="str">
        <f>VLOOKUP(B105,[1]Sheet1!$B$2:$I$228,8,FALSE)</f>
        <v>王勇</v>
      </c>
      <c r="E105" s="5" t="str">
        <f>VLOOKUP(B105,[2]人力资源!$C$2:$K$512,9,FALSE)</f>
        <v>（鄂）人服证字[2020]第0108001313号</v>
      </c>
      <c r="F105" s="5" t="str">
        <f>VLOOKUP(B105,[2]人力资源!$C$2:$N$512,12,FALSE)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05" s="5">
        <v>0</v>
      </c>
      <c r="H105" s="5" t="str">
        <f>VLOOKUP(B105,[1]Sheet1!$B$2:$O$219,14,FALSE)</f>
        <v>无</v>
      </c>
      <c r="I105" s="5" t="str">
        <f>VLOOKUP(B105,[1]Sheet1!$B$2:$Q$219,15,FALSE)</f>
        <v>2025年8月29日办理证件延续。</v>
      </c>
      <c r="J105" s="5" t="s">
        <v>16</v>
      </c>
      <c r="K105" s="5" t="str">
        <f>VLOOKUP(B105,[1]Sheet1!$B$2:$Q$219,16,FALSE)</f>
        <v>无</v>
      </c>
    </row>
    <row r="106" s="1" customFormat="1" ht="105" customHeight="1" spans="1:11">
      <c r="A106" s="5">
        <v>102</v>
      </c>
      <c r="B106" s="6" t="s">
        <v>134</v>
      </c>
      <c r="C106" s="5" t="str">
        <f>VLOOKUP(B106,[1]Sheet1!$B$2:$H$225,7,FALSE)</f>
        <v>武汉经开区圣龙广场2幢1310</v>
      </c>
      <c r="D106" s="5" t="str">
        <f>VLOOKUP(B106,[1]Sheet1!$B$2:$I$228,8,FALSE)</f>
        <v>郭春艳</v>
      </c>
      <c r="E106" s="5" t="str">
        <f>VLOOKUP(B106,[2]人力资源!$C$2:$K$512,9,FALSE)</f>
        <v>（鄂）人服证字[2020]第0108001213号</v>
      </c>
      <c r="F106" s="5" t="str">
        <f>VLOOKUP(B106,[2]人力资源!$C$2:$N$512,12,FALSE)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06" s="5">
        <v>0</v>
      </c>
      <c r="H106" s="5" t="str">
        <f>VLOOKUP(B106,[1]Sheet1!$B$2:$O$219,14,FALSE)</f>
        <v>无</v>
      </c>
      <c r="I106" s="5" t="str">
        <f>VLOOKUP(B106,[1]Sheet1!$B$2:$Q$219,15,FALSE)</f>
        <v>无</v>
      </c>
      <c r="J106" s="5" t="s">
        <v>16</v>
      </c>
      <c r="K106" s="5" t="str">
        <f>VLOOKUP(B106,[1]Sheet1!$B$2:$Q$219,16,FALSE)</f>
        <v>无</v>
      </c>
    </row>
    <row r="107" s="1" customFormat="1" ht="105" customHeight="1" spans="1:11">
      <c r="A107" s="5">
        <v>103</v>
      </c>
      <c r="B107" s="6" t="s">
        <v>135</v>
      </c>
      <c r="C107" s="5" t="str">
        <f>VLOOKUP(B107,[1]Sheet1!$B$2:$H$225,7,FALSE)</f>
        <v>武汉经济技术开发区12C2地块武汉经开万达广场B区S5-3栋25层B3-16号</v>
      </c>
      <c r="D107" s="5" t="str">
        <f>VLOOKUP(B107,[1]Sheet1!$B$2:$I$228,8,FALSE)</f>
        <v>李顺庭</v>
      </c>
      <c r="E107" s="5" t="str">
        <f>VLOOKUP(B107,[2]人力资源!$C$2:$K$512,9,FALSE)</f>
        <v>（鄂）人服证字[2018]第0108000313号</v>
      </c>
      <c r="F107" s="5" t="str">
        <f>VLOOKUP(B107,[2]人力资源!$C$2:$N$512,12,FALSE)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07" s="5">
        <v>0</v>
      </c>
      <c r="H107" s="5" t="s">
        <v>18</v>
      </c>
      <c r="I107" s="5" t="str">
        <f>VLOOKUP(B107,[1]Sheet1!$B$2:$Q$219,15,FALSE)</f>
        <v>无</v>
      </c>
      <c r="J107" s="5" t="s">
        <v>16</v>
      </c>
      <c r="K107" s="5" t="s">
        <v>18</v>
      </c>
    </row>
    <row r="108" s="1" customFormat="1" ht="105" customHeight="1" spans="1:11">
      <c r="A108" s="5">
        <v>104</v>
      </c>
      <c r="B108" s="6" t="s">
        <v>136</v>
      </c>
      <c r="C108" s="5" t="str">
        <f>VLOOKUP(B108,[1]Sheet1!$B$2:$H$225,7,FALSE)</f>
        <v>湖北省武汉市武汉经济技术开发区创业路16号地华源商务广场B座4层8406室</v>
      </c>
      <c r="D108" s="5" t="str">
        <f>VLOOKUP(B108,[1]Sheet1!$B$2:$I$228,8,FALSE)</f>
        <v>苏魏</v>
      </c>
      <c r="E108" s="5" t="str">
        <f>VLOOKUP(B108,[2]人力资源!$C$2:$K$512,9,FALSE)</f>
        <v>（鄂）人服证字[2024]第0108006013号</v>
      </c>
      <c r="F108" s="5" t="str">
        <f>VLOOKUP(B108,[2]人力资源!$C$2:$N$512,12,FALSE)</f>
        <v>为用人单位推荐劳动者 、为劳动者介绍用人单位、组织开展招聘会 、开展网络招聘服务（从事网络招聘服务的，还应当依法取得电信业务经营许可证）、开展高级人才寻访（猎头）服务。</v>
      </c>
      <c r="G108" s="5">
        <v>0</v>
      </c>
      <c r="H108" s="5" t="str">
        <f>VLOOKUP(B108,[1]Sheet1!$B$2:$O$219,14,FALSE)</f>
        <v>无</v>
      </c>
      <c r="I108" s="5" t="s">
        <v>18</v>
      </c>
      <c r="J108" s="5" t="s">
        <v>16</v>
      </c>
      <c r="K108" s="5" t="str">
        <f>VLOOKUP(B108,[1]Sheet1!$B$2:$Q$219,16,FALSE)</f>
        <v>无</v>
      </c>
    </row>
    <row r="109" s="1" customFormat="1" ht="105" customHeight="1" spans="1:11">
      <c r="A109" s="5">
        <v>105</v>
      </c>
      <c r="B109" s="6" t="s">
        <v>137</v>
      </c>
      <c r="C109" s="5" t="str">
        <f>VLOOKUP(B109,[1]Sheet1!$B$2:$H$225,7,FALSE)</f>
        <v>湖北省武汉市武汉经济技术开发区202M地块碧桂园泰富国际一期4号楼3层A12号</v>
      </c>
      <c r="D109" s="5" t="str">
        <f>VLOOKUP(B109,[1]Sheet1!$B$2:$I$228,8,FALSE)</f>
        <v>陈铭杰</v>
      </c>
      <c r="E109" s="5" t="str">
        <f>VLOOKUP(B109,[2]人力资源!$C$2:$K$512,9,FALSE)</f>
        <v>（鄂）人服证字[2024]第0108000513号</v>
      </c>
      <c r="F109" s="5" t="str">
        <f>VLOOKUP(B109,[2]人力资源!$C$2:$N$512,12,FALSE)</f>
        <v>为用人单位推荐劳动者 、为劳动者介绍用人单位、组织开展招聘会 、开展网络招聘服务（从事网络招聘服务的，还应当依法取得电信业务经营许可证）、开展高级人才寻访（猎头）服务。</v>
      </c>
      <c r="G109" s="5">
        <v>0</v>
      </c>
      <c r="H109" s="5" t="s">
        <v>18</v>
      </c>
      <c r="I109" s="5" t="str">
        <f>VLOOKUP(B109,[1]Sheet1!$B$2:$Q$219,15,FALSE)</f>
        <v>2025年7月8日，法人由范冲变更为陈铭杰，其他无变动。</v>
      </c>
      <c r="J109" s="5" t="s">
        <v>16</v>
      </c>
      <c r="K109" s="5" t="s">
        <v>18</v>
      </c>
    </row>
    <row r="110" s="1" customFormat="1" ht="105" customHeight="1" spans="1:11">
      <c r="A110" s="5">
        <v>106</v>
      </c>
      <c r="B110" s="6" t="s">
        <v>138</v>
      </c>
      <c r="C110" s="5" t="str">
        <f>VLOOKUP(B110,[1]Sheet1!$B$2:$H$225,7,FALSE)</f>
        <v>湖北省武汉市武汉经济技术开发区2MA地块办公及生产用房（东方工业园5号楼）（集-HCY-5#D10）</v>
      </c>
      <c r="D110" s="5" t="str">
        <f>VLOOKUP(B110,[1]Sheet1!$B$2:$I$228,8,FALSE)</f>
        <v>王贤珍</v>
      </c>
      <c r="E110" s="5" t="str">
        <f>VLOOKUP(B110,[2]人力资源!$C$2:$K$512,9,FALSE)</f>
        <v>（鄂）人服证字[2022]第0108000623号</v>
      </c>
      <c r="F110" s="5" t="str">
        <f>VLOOKUP(B110,[2]人力资源!$C$2:$N$512,12,FALSE)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10" s="5">
        <v>0</v>
      </c>
      <c r="H110" s="5" t="s">
        <v>18</v>
      </c>
      <c r="I110" s="5" t="str">
        <f>VLOOKUP(B110,[1]Sheet1!$B$2:$Q$219,15,FALSE)</f>
        <v>本年度仅办理过地址变更，已在市场监管与人社部门完成登记备案;无其他新增备案项目，未办理许可延续，证照当前状态正常。</v>
      </c>
      <c r="J110" s="5" t="s">
        <v>16</v>
      </c>
      <c r="K110" s="5" t="s">
        <v>18</v>
      </c>
    </row>
    <row r="111" s="1" customFormat="1" ht="105" customHeight="1" spans="1:11">
      <c r="A111" s="5">
        <v>107</v>
      </c>
      <c r="B111" s="6" t="s">
        <v>139</v>
      </c>
      <c r="C111" s="5" t="str">
        <f>VLOOKUP(B111,[1]Sheet1!$B$2:$H$225,7,FALSE)</f>
        <v>湖北省武汉市武汉经济技术开发区35R2地块枫树三路101号印湖云著7栋／单元1层（4）商号</v>
      </c>
      <c r="D111" s="5" t="str">
        <f>VLOOKUP(B111,[1]Sheet1!$B$2:$I$228,8,FALSE)</f>
        <v>张鹏</v>
      </c>
      <c r="E111" s="5" t="str">
        <f>VLOOKUP(B111,[2]人力资源!$C$2:$K$512,9,FALSE)</f>
        <v>（鄂）人服证字[2024]第0108006313号</v>
      </c>
      <c r="F111" s="5" t="str">
        <f>VLOOKUP(B111,[2]人力资源!$C$2:$N$512,12,FALSE)</f>
        <v>为用人单位推荐劳动者 、为劳动者介绍用人单位、组织开展招聘会 、开展网络招聘服务（从事网络招聘服务的，还应当依法取得电信业务经营许可证）、开展高级人才寻访（猎头）服务。</v>
      </c>
      <c r="G111" s="5">
        <v>0</v>
      </c>
      <c r="H111" s="5" t="s">
        <v>18</v>
      </c>
      <c r="I111" s="5" t="str">
        <f>VLOOKUP(B111,[1]Sheet1!$B$2:$Q$219,15,FALSE)</f>
        <v>无</v>
      </c>
      <c r="J111" s="5" t="s">
        <v>16</v>
      </c>
      <c r="K111" s="5" t="s">
        <v>18</v>
      </c>
    </row>
    <row r="112" s="1" customFormat="1" ht="105" customHeight="1" spans="1:11">
      <c r="A112" s="5">
        <v>108</v>
      </c>
      <c r="B112" s="6" t="s">
        <v>140</v>
      </c>
      <c r="C112" s="5" t="str">
        <f>VLOOKUP(B112,[1]Sheet1!$B$2:$H$225,7,FALSE)</f>
        <v>湖北省武汉市武汉经济技术开发区11R2地块博艺路A栋一楼商铺1附8号</v>
      </c>
      <c r="D112" s="5" t="str">
        <f>VLOOKUP(B112,[1]Sheet1!$B$2:$I$228,8,FALSE)</f>
        <v>刘波波</v>
      </c>
      <c r="E112" s="5" t="str">
        <f>VLOOKUP(B112,[2]人力资源!$C$2:$K$512,9,FALSE)</f>
        <v>（鄂）人服证字[2024]第0108005813号</v>
      </c>
      <c r="F112" s="5" t="str">
        <f>VLOOKUP(B112,[2]人力资源!$C$2:$N$512,12,FALSE)</f>
        <v>为用人单位推荐劳动者 、为劳动者介绍用人单位、组织开展招聘会 、开展网络招聘服务（从事网络招聘服务的，还应当依法取得电信业务经营许可证）、开展高级人才寻访（猎头）服务。</v>
      </c>
      <c r="G112" s="5">
        <v>0</v>
      </c>
      <c r="H112" s="5" t="str">
        <f>VLOOKUP(B112,[1]Sheet1!$B$2:$O$219,14,FALSE)</f>
        <v>无</v>
      </c>
      <c r="I112" s="5" t="str">
        <f>VLOOKUP(B112,[1]Sheet1!$B$2:$Q$219,15,FALSE)</f>
        <v>无</v>
      </c>
      <c r="J112" s="5" t="s">
        <v>16</v>
      </c>
      <c r="K112" s="5" t="s">
        <v>18</v>
      </c>
    </row>
    <row r="113" s="1" customFormat="1" ht="105" customHeight="1" spans="1:11">
      <c r="A113" s="5">
        <v>109</v>
      </c>
      <c r="B113" s="6" t="s">
        <v>141</v>
      </c>
      <c r="C113" s="5" t="str">
        <f>VLOOKUP(B113,[1]Sheet1!$B$2:$H$225,7,FALSE)</f>
        <v>武汉经济技术开发区沌阳街民营科技工业园二区办公楼107、108室</v>
      </c>
      <c r="D113" s="5" t="str">
        <f>VLOOKUP(B113,[1]Sheet1!$B$2:$I$228,8,FALSE)</f>
        <v>彭爽</v>
      </c>
      <c r="E113" s="5" t="str">
        <f>VLOOKUP(B113,[2]人力资源!$C$2:$K$512,9,FALSE)</f>
        <v>（鄂）人服证字[2016]第0108001013号</v>
      </c>
      <c r="F113" s="5" t="str">
        <f>VLOOKUP(B113,[2]人力资源!$C$2:$N$512,12,FALSE)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13" s="5">
        <v>0</v>
      </c>
      <c r="H113" s="5" t="s">
        <v>18</v>
      </c>
      <c r="I113" s="5" t="str">
        <f>VLOOKUP(B113,[1]Sheet1!$B$2:$Q$219,15,FALSE)</f>
        <v>无</v>
      </c>
      <c r="J113" s="5" t="s">
        <v>16</v>
      </c>
      <c r="K113" s="5" t="s">
        <v>18</v>
      </c>
    </row>
    <row r="114" s="1" customFormat="1" ht="105" customHeight="1" spans="1:11">
      <c r="A114" s="5">
        <v>110</v>
      </c>
      <c r="B114" s="6" t="s">
        <v>142</v>
      </c>
      <c r="C114" s="5" t="str">
        <f>VLOOKUP(B114,[1]Sheet1!$B$2:$H$225,7,FALSE)</f>
        <v>武汉经济技术开发区202M地块碧桂园泰富国际三期第6号楼15层D20号</v>
      </c>
      <c r="D114" s="5" t="str">
        <f>VLOOKUP(B114,[1]Sheet1!$B$2:$I$228,8,FALSE)</f>
        <v>李文冰</v>
      </c>
      <c r="E114" s="5" t="str">
        <f>VLOOKUP(B114,[2]人力资源!$C$2:$K$512,9,FALSE)</f>
        <v>（鄂）人服证字[2018]第0108001613号</v>
      </c>
      <c r="F114" s="5" t="str">
        <f>VLOOKUP(B114,[2]人力资源!$C$2:$N$512,12,FALSE)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14" s="5">
        <v>0</v>
      </c>
      <c r="H114" s="5" t="s">
        <v>18</v>
      </c>
      <c r="I114" s="5" t="s">
        <v>18</v>
      </c>
      <c r="J114" s="5" t="s">
        <v>16</v>
      </c>
      <c r="K114" s="5" t="s">
        <v>18</v>
      </c>
    </row>
    <row r="115" s="1" customFormat="1" ht="105" customHeight="1" spans="1:11">
      <c r="A115" s="5">
        <v>111</v>
      </c>
      <c r="B115" s="6" t="s">
        <v>143</v>
      </c>
      <c r="C115" s="5" t="str">
        <f>VLOOKUP(B115,[1]Sheet1!$B$2:$H$225,7,FALSE)</f>
        <v>武汉市武汉经济技术开发区沌阳街道人工智能科技园O栋商铺1层O1005号</v>
      </c>
      <c r="D115" s="5" t="str">
        <f>VLOOKUP(B115,[1]Sheet1!$B$2:$I$228,8,FALSE)</f>
        <v>陈斌</v>
      </c>
      <c r="E115" s="5" t="str">
        <f>VLOOKUP(B115,[2]人力资源!$C$2:$K$512,9,FALSE)</f>
        <v>（鄂）人服证字[2024]第0108000213号</v>
      </c>
      <c r="F115" s="5" t="str">
        <f>VLOOKUP(B115,[2]人力资源!$C$2:$N$512,12,FALSE)</f>
        <v>为用人单位推荐劳动者 、为劳动者介绍用人单位、组织开展招聘会 、开展网络招聘服务（从事网络招聘服务的，还应当依法取得电信业务经营许可证）、开展高级人才寻访（猎头）服务。</v>
      </c>
      <c r="G115" s="5">
        <v>0</v>
      </c>
      <c r="H115" s="5" t="str">
        <f>VLOOKUP(B115,[1]Sheet1!$B$2:$O$219,14,FALSE)</f>
        <v>无</v>
      </c>
      <c r="I115" s="5" t="str">
        <f>VLOOKUP(B115,[1]Sheet1!$B$2:$Q$219,15,FALSE)</f>
        <v>无</v>
      </c>
      <c r="J115" s="5" t="s">
        <v>16</v>
      </c>
      <c r="K115" s="5" t="str">
        <f>VLOOKUP(B115,[1]Sheet1!$B$2:$Q$219,16,FALSE)</f>
        <v>无</v>
      </c>
    </row>
    <row r="116" s="1" customFormat="1" ht="105" customHeight="1" spans="1:11">
      <c r="A116" s="5">
        <v>112</v>
      </c>
      <c r="B116" s="6" t="s">
        <v>144</v>
      </c>
      <c r="C116" s="5" t="str">
        <f>VLOOKUP(B116,[1]Sheet1!$B$2:$H$225,7,FALSE)</f>
        <v>湖北省武汉市武汉经济技术开发区202M地块碧桂园泰富国际四期8栋5层（23）号-2</v>
      </c>
      <c r="D116" s="5" t="str">
        <f>VLOOKUP(B116,[1]Sheet1!$B$2:$I$228,8,FALSE)</f>
        <v>林丽红</v>
      </c>
      <c r="E116" s="5" t="str">
        <f>VLOOKUP(B116,[2]人力资源!$C$2:$K$512,9,FALSE)</f>
        <v>（鄂）人服证字[2023]第0108004023号</v>
      </c>
      <c r="F116" s="5" t="str">
        <f>VLOOKUP(B116,[2]人力资源!$C$2:$N$512,12,FALSE)</f>
        <v>为用人单位推荐劳动者 、为劳动者介绍用人单位、组织开展招聘会 、开展网络招聘服务（从事网络招聘服务的，还应当依法取得电信业务经营许可证）、开展高级人才寻访（猎头）服务。</v>
      </c>
      <c r="G116" s="5">
        <v>0</v>
      </c>
      <c r="H116" s="5" t="str">
        <f>VLOOKUP(B116,[1]Sheet1!$B$2:$O$219,14,FALSE)</f>
        <v>无</v>
      </c>
      <c r="I116" s="5" t="str">
        <f>VLOOKUP(B116,[1]Sheet1!$B$2:$Q$219,15,FALSE)</f>
        <v>人力资源服务许可证变更1次</v>
      </c>
      <c r="J116" s="5" t="s">
        <v>16</v>
      </c>
      <c r="K116" s="5" t="str">
        <f>VLOOKUP(B116,[1]Sheet1!$B$2:$Q$219,16,FALSE)</f>
        <v>无</v>
      </c>
    </row>
    <row r="117" s="1" customFormat="1" ht="105" customHeight="1" spans="1:11">
      <c r="A117" s="5">
        <v>113</v>
      </c>
      <c r="B117" s="6" t="s">
        <v>145</v>
      </c>
      <c r="C117" s="5" t="str">
        <f>VLOOKUP(B117,[1]Sheet1!$B$2:$H$225,7,FALSE)</f>
        <v>湖北省武汉市武汉经济技术开发区科技园西路6号133-1室</v>
      </c>
      <c r="D117" s="5" t="str">
        <f>VLOOKUP(B117,[1]Sheet1!$B$2:$I$228,8,FALSE)</f>
        <v>李永杰</v>
      </c>
      <c r="E117" s="5" t="str">
        <f>VLOOKUP(B117,[2]人力资源!$C$2:$K$512,9,FALSE)</f>
        <v>（鄂）人服证字[2013]第0108000713号</v>
      </c>
      <c r="F117" s="5" t="str">
        <f>VLOOKUP(B117,[2]人力资源!$C$2:$N$512,12,FALSE)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17" s="5">
        <v>0</v>
      </c>
      <c r="H117" s="5" t="str">
        <f>VLOOKUP(B117,[1]Sheet1!$B$2:$O$219,14,FALSE)</f>
        <v>无</v>
      </c>
      <c r="I117" s="5" t="str">
        <f>VLOOKUP(B117,[1]Sheet1!$B$2:$Q$219,15,FALSE)</f>
        <v>无</v>
      </c>
      <c r="J117" s="5" t="s">
        <v>16</v>
      </c>
      <c r="K117" s="5" t="str">
        <f>VLOOKUP(B117,[1]Sheet1!$B$2:$Q$219,16,FALSE)</f>
        <v>无</v>
      </c>
    </row>
    <row r="118" s="1" customFormat="1" ht="105" customHeight="1" spans="1:11">
      <c r="A118" s="5">
        <v>114</v>
      </c>
      <c r="B118" s="6" t="s">
        <v>146</v>
      </c>
      <c r="C118" s="5" t="str">
        <f>VLOOKUP(B118,[1]Sheet1!$B$2:$H$225,7,FALSE)</f>
        <v>武汉经济技术开发区零部件加工区III-5地块光泰大楼A2栋1层6室</v>
      </c>
      <c r="D118" s="5" t="str">
        <f>VLOOKUP(B118,[1]Sheet1!$B$2:$I$228,8,FALSE)</f>
        <v>钟辉</v>
      </c>
      <c r="E118" s="5" t="str">
        <f>VLOOKUP(B118,[2]人力资源!$C$2:$K$512,9,FALSE)</f>
        <v>（鄂）人服证字[2022]第0108000323号</v>
      </c>
      <c r="F118" s="5" t="str">
        <f>VLOOKUP(B118,[2]人力资源!$C$2:$N$512,12,FALSE)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18" s="5">
        <v>0</v>
      </c>
      <c r="H118" s="5" t="str">
        <f>VLOOKUP(B118,[1]Sheet1!$B$2:$O$219,14,FALSE)</f>
        <v>无</v>
      </c>
      <c r="I118" s="5" t="str">
        <f>VLOOKUP(B118,[1]Sheet1!$B$2:$Q$219,15,FALSE)</f>
        <v>2026年1月6日做延续，取得新的人力资源许可证。</v>
      </c>
      <c r="J118" s="5" t="s">
        <v>16</v>
      </c>
      <c r="K118" s="5" t="str">
        <f>VLOOKUP(B118,[1]Sheet1!$B$2:$Q$219,16,FALSE)</f>
        <v>无</v>
      </c>
    </row>
    <row r="119" s="1" customFormat="1" ht="105" customHeight="1" spans="1:11">
      <c r="A119" s="5">
        <v>115</v>
      </c>
      <c r="B119" s="6" t="s">
        <v>147</v>
      </c>
      <c r="C119" s="5" t="str">
        <f>VLOOKUP(B119,[1]Sheet1!$B$2:$H$225,7,FALSE)</f>
        <v>湖北省武汉市武汉经济技术开发区12C2地块武汉经开万达广场二期6栋18层1室-9</v>
      </c>
      <c r="D119" s="5" t="str">
        <f>VLOOKUP(B119,[1]Sheet1!$B$2:$I$228,8,FALSE)</f>
        <v>吴亚波</v>
      </c>
      <c r="E119" s="5" t="str">
        <f>VLOOKUP(B119,[2]人力资源!$C$2:$K$512,9,FALSE)</f>
        <v>（鄂）人服证字[2024]第0108003713号</v>
      </c>
      <c r="F119" s="5" t="str">
        <f>VLOOKUP(B119,[2]人力资源!$C$2:$N$512,12,FALSE)</f>
        <v>为用人单位推荐劳动者 、为劳动者介绍用人单位、组织开展招聘会 、开展网络招聘服务（从事网络招聘服务的，还应当依法取得电信业务经营许可证）、开展高级人才寻访（猎头）服务。</v>
      </c>
      <c r="G119" s="5">
        <v>0</v>
      </c>
      <c r="H119" s="5" t="s">
        <v>18</v>
      </c>
      <c r="I119" s="5" t="str">
        <f>VLOOKUP(B119,[1]Sheet1!$B$2:$Q$219,15,FALSE)</f>
        <v>无</v>
      </c>
      <c r="J119" s="5" t="s">
        <v>16</v>
      </c>
      <c r="K119" s="5" t="s">
        <v>18</v>
      </c>
    </row>
    <row r="120" s="1" customFormat="1" ht="105" customHeight="1" spans="1:11">
      <c r="A120" s="5">
        <v>116</v>
      </c>
      <c r="B120" s="6" t="s">
        <v>148</v>
      </c>
      <c r="C120" s="5" t="str">
        <f>VLOOKUP(B120,[1]Sheet1!$B$2:$H$225,7,FALSE)</f>
        <v>武汉经济技术开发区12C2地块武汉经开万达广场B区S5-2栋4层B2-7室</v>
      </c>
      <c r="D120" s="5" t="str">
        <f>VLOOKUP(B120,[1]Sheet1!$B$2:$I$228,8,FALSE)</f>
        <v>胡俊</v>
      </c>
      <c r="E120" s="5" t="str">
        <f>VLOOKUP(B120,[2]人力资源!$C$2:$K$512,9,FALSE)</f>
        <v>（鄂）人服证字[2012]第0108000113号</v>
      </c>
      <c r="F120" s="5" t="str">
        <f>VLOOKUP(B120,[2]人力资源!$C$2:$N$512,12,FALSE)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20" s="5">
        <v>0</v>
      </c>
      <c r="H120" s="5" t="str">
        <f>VLOOKUP(B120,[1]Sheet1!$B$2:$O$219,14,FALSE)</f>
        <v>无</v>
      </c>
      <c r="I120" s="5" t="str">
        <f>VLOOKUP(B120,[1]Sheet1!$B$2:$Q$219,15,FALSE)</f>
        <v>无</v>
      </c>
      <c r="J120" s="5" t="s">
        <v>16</v>
      </c>
      <c r="K120" s="5" t="str">
        <f>VLOOKUP(B120,[1]Sheet1!$B$2:$Q$219,16,FALSE)</f>
        <v>无</v>
      </c>
    </row>
    <row r="121" s="1" customFormat="1" ht="105" customHeight="1" spans="1:11">
      <c r="A121" s="5">
        <v>117</v>
      </c>
      <c r="B121" s="6" t="s">
        <v>149</v>
      </c>
      <c r="C121" s="5" t="str">
        <f>VLOOKUP(B121,[1]Sheet1!$B$2:$H$225,7,FALSE)</f>
        <v>武汉市汉阳区龙阳大道欧亚达国际广场B座26楼2617室</v>
      </c>
      <c r="D121" s="5" t="str">
        <f>VLOOKUP(B121,[1]Sheet1!$B$2:$I$228,8,FALSE)</f>
        <v>孔德云</v>
      </c>
      <c r="E121" s="5" t="str">
        <f>VLOOKUP(B121,[2]人力资源!$C$2:$K$512,9,FALSE)</f>
        <v>（鄂）人服证字[2024]第0108000913号</v>
      </c>
      <c r="F121" s="5" t="str">
        <f>VLOOKUP(B121,[2]人力资源!$C$2:$N$512,12,FALSE)</f>
        <v>为用人单位推荐劳动者 、为劳动者介绍用人单位、组织开展招聘会 、开展网络招聘服务（从事网络招聘服务的，还应当依法取得电信业务经营许可证）、开展高级人才寻访（猎头）服务。</v>
      </c>
      <c r="G121" s="5">
        <v>0</v>
      </c>
      <c r="H121" s="5" t="s">
        <v>18</v>
      </c>
      <c r="I121" s="5" t="s">
        <v>18</v>
      </c>
      <c r="J121" s="5" t="s">
        <v>16</v>
      </c>
      <c r="K121" s="5" t="s">
        <v>18</v>
      </c>
    </row>
    <row r="122" s="1" customFormat="1" ht="105" customHeight="1" spans="1:11">
      <c r="A122" s="5">
        <v>118</v>
      </c>
      <c r="B122" s="6" t="s">
        <v>150</v>
      </c>
      <c r="C122" s="5" t="str">
        <f>VLOOKUP(B122,[1]Sheet1!$B$2:$H$225,7,FALSE)</f>
        <v>武汉市 沌口开发区1C1地块建银商务公馆街道 2608</v>
      </c>
      <c r="D122" s="5" t="str">
        <f>VLOOKUP(B122,[1]Sheet1!$B$2:$I$228,8,FALSE)</f>
        <v>汪连枝</v>
      </c>
      <c r="E122" s="5" t="str">
        <f>VLOOKUP(B122,[2]人力资源!$C$2:$K$512,9,FALSE)</f>
        <v>（鄂）人服证字[2021]第0108001513号</v>
      </c>
      <c r="F122" s="5" t="str">
        <f>VLOOKUP(B122,[2]人力资源!$C$2:$N$512,12,FALSE)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22" s="5">
        <v>0</v>
      </c>
      <c r="H122" s="5" t="s">
        <v>18</v>
      </c>
      <c r="I122" s="5" t="str">
        <f>VLOOKUP(B122,[1]Sheet1!$B$2:$Q$219,15,FALSE)</f>
        <v>无</v>
      </c>
      <c r="J122" s="5" t="s">
        <v>16</v>
      </c>
      <c r="K122" s="5" t="str">
        <f>VLOOKUP(B122,[1]Sheet1!$B$2:$Q$219,16,FALSE)</f>
        <v>无</v>
      </c>
    </row>
    <row r="123" s="1" customFormat="1" ht="105" customHeight="1" spans="1:11">
      <c r="A123" s="5">
        <v>119</v>
      </c>
      <c r="B123" s="6" t="s">
        <v>151</v>
      </c>
      <c r="C123" s="5" t="str">
        <f>VLOOKUP(B123,[1]Sheet1!$B$2:$H$225,7,FALSE)</f>
        <v>武汉经济开发区28R1地块客房楼第1层102室</v>
      </c>
      <c r="D123" s="5" t="str">
        <f>VLOOKUP(B123,[1]Sheet1!$B$2:$I$228,8,FALSE)</f>
        <v>李亮臣</v>
      </c>
      <c r="E123" s="5" t="str">
        <f>VLOOKUP(B123,[2]人力资源!$C$2:$K$512,9,FALSE)</f>
        <v>（鄂）人服证字[2016]第0108000413号</v>
      </c>
      <c r="F123" s="5" t="str">
        <f>VLOOKUP(B123,[2]人力资源!$C$2:$N$512,12,FALSE)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23" s="5">
        <v>0</v>
      </c>
      <c r="H123" s="5" t="str">
        <f>VLOOKUP(B123,[1]Sheet1!$B$2:$O$219,14,FALSE)</f>
        <v>无</v>
      </c>
      <c r="I123" s="5" t="str">
        <f>VLOOKUP(B123,[1]Sheet1!$B$2:$Q$219,15,FALSE)</f>
        <v>无</v>
      </c>
      <c r="J123" s="5" t="s">
        <v>16</v>
      </c>
      <c r="K123" s="5" t="str">
        <f>VLOOKUP(B123,[1]Sheet1!$B$2:$Q$219,16,FALSE)</f>
        <v>无</v>
      </c>
    </row>
    <row r="124" s="1" customFormat="1" ht="105" customHeight="1" spans="1:11">
      <c r="A124" s="5">
        <v>120</v>
      </c>
      <c r="B124" s="6" t="s">
        <v>152</v>
      </c>
      <c r="C124" s="5" t="str">
        <f>VLOOKUP(B124,[1]Sheet1!$B$2:$H$225,7,FALSE)</f>
        <v>湖北省武汉市武汉经济技术开发区19C26地块中环湖畔·臻园5栋20层12室</v>
      </c>
      <c r="D124" s="5" t="str">
        <f>VLOOKUP(B124,[1]Sheet1!$B$2:$I$228,8,FALSE)</f>
        <v>周玉堂</v>
      </c>
      <c r="E124" s="5" t="str">
        <f>VLOOKUP(B124,[2]人力资源!$C$2:$K$512,9,FALSE)</f>
        <v>（鄂）人服证字[2018]第0108001013号</v>
      </c>
      <c r="F124" s="5" t="str">
        <f>VLOOKUP(B124,[2]人力资源!$C$2:$N$512,12,FALSE)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24" s="5">
        <v>0</v>
      </c>
      <c r="H124" s="5" t="str">
        <f>VLOOKUP(B124,[1]Sheet1!$B$2:$O$219,14,FALSE)</f>
        <v>无</v>
      </c>
      <c r="I124" s="5" t="str">
        <f>VLOOKUP(B124,[1]Sheet1!$B$2:$Q$219,15,FALSE)</f>
        <v>变更了经营地址</v>
      </c>
      <c r="J124" s="5" t="s">
        <v>16</v>
      </c>
      <c r="K124" s="5" t="str">
        <f>VLOOKUP(B124,[1]Sheet1!$B$2:$Q$219,16,FALSE)</f>
        <v>无</v>
      </c>
    </row>
    <row r="125" s="1" customFormat="1" ht="105" customHeight="1" spans="1:11">
      <c r="A125" s="5">
        <v>121</v>
      </c>
      <c r="B125" s="6" t="s">
        <v>153</v>
      </c>
      <c r="C125" s="5" t="str">
        <f>VLOOKUP(B125,[1]Sheet1!$B$2:$H$225,7,FALSE)</f>
        <v>武汉市汉南区汉南大道458号8幢101室</v>
      </c>
      <c r="D125" s="5" t="str">
        <f>VLOOKUP(B125,[1]Sheet1!$B$2:$I$228,8,FALSE)</f>
        <v>高升华</v>
      </c>
      <c r="E125" s="5" t="str">
        <f>VLOOKUP(B125,[2]人力资源!$C$2:$K$512,9,FALSE)</f>
        <v>（鄂）人服证字[2025]第0108000513号</v>
      </c>
      <c r="F125" s="5" t="str">
        <f>VLOOKUP(B125,[2]人力资源!$C$2:$N$512,12,FALSE)</f>
        <v>为用人单位推荐劳动者 、为劳动者介绍用人单位、组织开展招聘会 、开展网络招聘服务（从事网络招聘服务的，还应当依法取得电信业务经营许可证）、开展高级人才寻访（猎头）服务。</v>
      </c>
      <c r="G125" s="5">
        <v>0</v>
      </c>
      <c r="H125" s="5" t="str">
        <f>VLOOKUP(B125,[1]Sheet1!$B$2:$O$219,14,FALSE)</f>
        <v>无</v>
      </c>
      <c r="I125" s="5" t="str">
        <f>VLOOKUP(B125,[1]Sheet1!$B$2:$Q$219,15,FALSE)</f>
        <v>无</v>
      </c>
      <c r="J125" s="5" t="s">
        <v>16</v>
      </c>
      <c r="K125" s="5" t="str">
        <f>VLOOKUP(B125,[1]Sheet1!$B$2:$Q$219,16,FALSE)</f>
        <v>无</v>
      </c>
    </row>
    <row r="126" s="1" customFormat="1" ht="105" customHeight="1" spans="1:11">
      <c r="A126" s="5">
        <v>122</v>
      </c>
      <c r="B126" s="6" t="s">
        <v>154</v>
      </c>
      <c r="C126" s="5" t="str">
        <f>VLOOKUP(B126,[1]Sheet1!$B$2:$H$225,7,FALSE)</f>
        <v>武汉经济技术开发区军山科技产业园一区9号商铺</v>
      </c>
      <c r="D126" s="5" t="str">
        <f>VLOOKUP(B126,[1]Sheet1!$B$2:$I$228,8,FALSE)</f>
        <v>傅肖渊</v>
      </c>
      <c r="E126" s="5" t="str">
        <f>VLOOKUP(B126,[2]人力资源!$C$2:$K$512,9,FALSE)</f>
        <v>（鄂）人服证字[2019]第0108001813号</v>
      </c>
      <c r="F126" s="5" t="str">
        <f>VLOOKUP(B126,[2]人力资源!$C$2:$N$512,12,FALSE)</f>
        <v>人力资源招聘、外包、信息发布、人力资源咨询服务</v>
      </c>
      <c r="G126" s="5">
        <v>0</v>
      </c>
      <c r="H126" s="5" t="s">
        <v>18</v>
      </c>
      <c r="I126" s="5" t="s">
        <v>18</v>
      </c>
      <c r="J126" s="5" t="s">
        <v>16</v>
      </c>
      <c r="K126" s="5" t="s">
        <v>18</v>
      </c>
    </row>
    <row r="127" s="1" customFormat="1" ht="105" customHeight="1" spans="1:11">
      <c r="A127" s="5">
        <v>123</v>
      </c>
      <c r="B127" s="6" t="s">
        <v>155</v>
      </c>
      <c r="C127" s="5" t="str">
        <f>VLOOKUP(B127,[1]Sheet1!$B$2:$H$225,7,FALSE)</f>
        <v>湖北省武汉市武汉经济技术开发区沌口街道太子湖路266号创谷科技楼T-CCCG-5102</v>
      </c>
      <c r="D127" s="5" t="str">
        <f>VLOOKUP(B127,[1]Sheet1!$B$2:$I$228,8,FALSE)</f>
        <v>辛星</v>
      </c>
      <c r="E127" s="5" t="str">
        <f>VLOOKUP(B127,[2]人力资源!$C$2:$K$512,9,FALSE)</f>
        <v>（鄂）人服证字[2026]第0108000713号</v>
      </c>
      <c r="F127" s="5" t="s">
        <v>26</v>
      </c>
      <c r="G127" s="5">
        <v>0</v>
      </c>
      <c r="H127" s="5" t="s">
        <v>18</v>
      </c>
      <c r="I127" s="5" t="str">
        <f>VLOOKUP(B127,[1]Sheet1!$B$2:$Q$219,15,FALSE)</f>
        <v>无</v>
      </c>
      <c r="J127" s="5" t="s">
        <v>16</v>
      </c>
      <c r="K127" s="5" t="s">
        <v>18</v>
      </c>
    </row>
    <row r="128" s="1" customFormat="1" ht="105" customHeight="1" spans="1:11">
      <c r="A128" s="5">
        <v>124</v>
      </c>
      <c r="B128" s="6" t="s">
        <v>156</v>
      </c>
      <c r="C128" s="5" t="str">
        <f>VLOOKUP(B128,[1]Sheet1!$B$2:$H$225,7,FALSE)</f>
        <v>湖北省武汉市武汉经济技术开发区2MA地块沌阳大道385号通达伟业大厦三层3168号</v>
      </c>
      <c r="D128" s="5" t="str">
        <f>VLOOKUP(B128,[1]Sheet1!$B$2:$I$228,8,FALSE)</f>
        <v>汪娜</v>
      </c>
      <c r="E128" s="5" t="str">
        <f>VLOOKUP(B128,[2]人力资源!$C$2:$K$512,9,FALSE)</f>
        <v>（鄂）人服证字[2025]第0108003013号</v>
      </c>
      <c r="F128" s="5" t="str">
        <f>VLOOKUP(B128,[2]人力资源!$C$2:$N$512,12,FALSE)</f>
        <v>为用人单位推荐劳动者 、为劳动者介绍用人单位、组织开展招聘会 、开展网络招聘服务（从事网络招聘服务的，还应当依法取得电信业务经营许可证）、开展高级人才寻访（猎头）服务。</v>
      </c>
      <c r="G128" s="5">
        <v>0</v>
      </c>
      <c r="H128" s="5" t="s">
        <v>18</v>
      </c>
      <c r="I128" s="5" t="str">
        <f>VLOOKUP(B128,[1]Sheet1!$B$2:$Q$219,15,FALSE)</f>
        <v>无</v>
      </c>
      <c r="J128" s="5" t="s">
        <v>16</v>
      </c>
      <c r="K128" s="5" t="s">
        <v>18</v>
      </c>
    </row>
    <row r="129" s="1" customFormat="1" ht="105" customHeight="1" spans="1:11">
      <c r="A129" s="5">
        <v>125</v>
      </c>
      <c r="B129" s="6" t="s">
        <v>157</v>
      </c>
      <c r="C129" s="5" t="str">
        <f>VLOOKUP(B129,[1]Sheet1!$B$2:$H$225,7,FALSE)</f>
        <v>武汉经济技术开发区201M地块华人汇和科技园(华中智谷)一期D4D5研发楼2层2室</v>
      </c>
      <c r="D129" s="5" t="str">
        <f>VLOOKUP(B129,[1]Sheet1!$B$2:$I$228,8,FALSE)</f>
        <v>党磊</v>
      </c>
      <c r="E129" s="5" t="str">
        <f>VLOOKUP(B129,[2]人力资源!$C$2:$K$512,9,FALSE)</f>
        <v>（鄂）人服证字[2017]第0108002713号</v>
      </c>
      <c r="F129" s="5" t="str">
        <f>VLOOKUP(B129,[2]人力资源!$C$2:$N$512,12,FALSE)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29" s="5">
        <v>0</v>
      </c>
      <c r="H129" s="5" t="s">
        <v>18</v>
      </c>
      <c r="I129" s="5" t="str">
        <f>VLOOKUP(B129,[1]Sheet1!$B$2:$Q$219,15,FALSE)</f>
        <v>2025年8月12日，人力资源服务许可证到期延续换新证</v>
      </c>
      <c r="J129" s="5" t="s">
        <v>16</v>
      </c>
      <c r="K129" s="5" t="s">
        <v>18</v>
      </c>
    </row>
    <row r="130" s="1" customFormat="1" ht="105" customHeight="1" spans="1:11">
      <c r="A130" s="5">
        <v>126</v>
      </c>
      <c r="B130" s="6" t="s">
        <v>158</v>
      </c>
      <c r="C130" s="5" t="str">
        <f>VLOOKUP(B130,[1]Sheet1!$B$2:$H$225,7,FALSE)</f>
        <v>武汉经济技术开发区28R1地块东风大道66号金利屋大厦</v>
      </c>
      <c r="D130" s="5" t="str">
        <f>VLOOKUP(B130,[1]Sheet1!$B$2:$I$228,8,FALSE)</f>
        <v>饶广璇</v>
      </c>
      <c r="E130" s="5" t="str">
        <f>VLOOKUP(B130,[2]人力资源!$C$2:$K$512,9,FALSE)</f>
        <v>（鄂）人服证字[2019]第0108001413号</v>
      </c>
      <c r="F130" s="5" t="str">
        <f>VLOOKUP(B130,[2]人力资源!$C$2:$N$512,12,FALSE)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30" s="5">
        <v>0</v>
      </c>
      <c r="H130" s="5" t="str">
        <f>VLOOKUP(B130,[1]Sheet1!$B$2:$O$219,14,FALSE)</f>
        <v>无</v>
      </c>
      <c r="I130" s="5" t="str">
        <f>VLOOKUP(B130,[1]Sheet1!$B$2:$Q$219,15,FALSE)</f>
        <v>2025年5月30日人力资源服务许可证、劳务派遣经营许可证到期换证</v>
      </c>
      <c r="J130" s="5" t="s">
        <v>16</v>
      </c>
      <c r="K130" s="5" t="str">
        <f>VLOOKUP(B130,[1]Sheet1!$B$2:$Q$219,16,FALSE)</f>
        <v>无</v>
      </c>
    </row>
    <row r="131" s="1" customFormat="1" ht="105" customHeight="1" spans="1:11">
      <c r="A131" s="5">
        <v>127</v>
      </c>
      <c r="B131" s="6" t="s">
        <v>159</v>
      </c>
      <c r="C131" s="5" t="str">
        <f>VLOOKUP(B131,[1]Sheet1!$B$2:$H$225,7,FALSE)</f>
        <v>湖北省武汉市武汉经济技术开发区沌口街道太子湖路266号创谷科技楼T-CCCG-4073</v>
      </c>
      <c r="D131" s="5" t="str">
        <f>VLOOKUP(B131,[1]Sheet1!$B$2:$I$228,8,FALSE)</f>
        <v>汪子豪</v>
      </c>
      <c r="E131" s="5" t="s">
        <v>160</v>
      </c>
      <c r="F131" s="5" t="s">
        <v>26</v>
      </c>
      <c r="G131" s="5">
        <v>0</v>
      </c>
      <c r="H131" s="5" t="s">
        <v>18</v>
      </c>
      <c r="I131" s="5" t="str">
        <f>VLOOKUP(B131,[1]Sheet1!$B$2:$Q$219,15,FALSE)</f>
        <v>无</v>
      </c>
      <c r="J131" s="5" t="s">
        <v>16</v>
      </c>
      <c r="K131" s="5" t="s">
        <v>18</v>
      </c>
    </row>
    <row r="132" s="1" customFormat="1" ht="105" customHeight="1" spans="1:11">
      <c r="A132" s="5">
        <v>128</v>
      </c>
      <c r="B132" s="6" t="s">
        <v>161</v>
      </c>
      <c r="C132" s="5" t="str">
        <f>VLOOKUP(B132,[1]Sheet1!$B$2:$H$225,7,FALSE)</f>
        <v>武汉经济技术开发区华夏风情园1-314</v>
      </c>
      <c r="D132" s="5" t="str">
        <f>VLOOKUP(B132,[1]Sheet1!$B$2:$I$228,8,FALSE)</f>
        <v>王兰</v>
      </c>
      <c r="E132" s="5" t="str">
        <f>VLOOKUP(B132,[2]人力资源!$C$2:$K$512,9,FALSE)</f>
        <v>（鄂）人服证字[2021]第0108002923号</v>
      </c>
      <c r="F132" s="5" t="str">
        <f>VLOOKUP(B132,[2]人力资源!$C$2:$N$512,12,FALSE)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32" s="5">
        <v>0</v>
      </c>
      <c r="H132" s="5" t="s">
        <v>18</v>
      </c>
      <c r="I132" s="5" t="s">
        <v>18</v>
      </c>
      <c r="J132" s="5" t="s">
        <v>16</v>
      </c>
      <c r="K132" s="5" t="s">
        <v>18</v>
      </c>
    </row>
    <row r="133" s="1" customFormat="1" ht="105" customHeight="1" spans="1:11">
      <c r="A133" s="5">
        <v>129</v>
      </c>
      <c r="B133" s="6" t="s">
        <v>162</v>
      </c>
      <c r="C133" s="5" t="str">
        <f>VLOOKUP(B133,[1]Sheet1!$B$2:$H$225,7,FALSE)</f>
        <v>湖北省武汉市武汉经济技术开发区军山街蒲潭小区R3商铺42B1楼</v>
      </c>
      <c r="D133" s="5" t="str">
        <f>VLOOKUP(B133,[1]Sheet1!$B$2:$I$228,8,FALSE)</f>
        <v>李新雨</v>
      </c>
      <c r="E133" s="5" t="str">
        <f>VLOOKUP(B133,[2]人力资源!$C$2:$K$512,9,FALSE)</f>
        <v>（鄂）人服证字[2023]第0108006613号</v>
      </c>
      <c r="F133" s="5" t="str">
        <f>VLOOKUP(B133,[2]人力资源!$C$2:$N$512,12,FALSE)</f>
        <v>为用人单位推荐劳动者 、为劳动者介绍用人单位、组织开展招聘会 、开展网络招聘服务（从事网络招聘服务的，还应当依法取得电信业务经营许可证）、开展高级人才寻访（猎头）服务。</v>
      </c>
      <c r="G133" s="5">
        <v>0</v>
      </c>
      <c r="H133" s="5" t="s">
        <v>18</v>
      </c>
      <c r="I133" s="5" t="str">
        <f>VLOOKUP(B133,[1]Sheet1!$B$2:$Q$219,15,FALSE)</f>
        <v>无</v>
      </c>
      <c r="J133" s="5" t="s">
        <v>16</v>
      </c>
      <c r="K133" s="5" t="s">
        <v>18</v>
      </c>
    </row>
    <row r="134" s="1" customFormat="1" ht="105" customHeight="1" spans="1:11">
      <c r="A134" s="5">
        <v>130</v>
      </c>
      <c r="B134" s="6" t="s">
        <v>163</v>
      </c>
      <c r="C134" s="5" t="str">
        <f>VLOOKUP(B134,[1]Sheet1!$B$2:$H$225,7,FALSE)</f>
        <v>湖北省武汉市汉南经济开发区武汉模具工业园期第A28幢非标准层数层2号房(2层2号房)</v>
      </c>
      <c r="D134" s="5" t="str">
        <f>VLOOKUP(B134,[1]Sheet1!$B$2:$I$228,8,FALSE)</f>
        <v>丁长征</v>
      </c>
      <c r="E134" s="5" t="str">
        <f>VLOOKUP(B134,[2]人力资源!$C$2:$K$512,9,FALSE)</f>
        <v>（鄂）人服证字[2017]第0108001013号</v>
      </c>
      <c r="F134" s="5" t="str">
        <f>VLOOKUP(B134,[2]人力资源!$C$2:$N$512,12,FALSE)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34" s="5">
        <v>0</v>
      </c>
      <c r="H134" s="5" t="s">
        <v>18</v>
      </c>
      <c r="I134" s="5" t="s">
        <v>18</v>
      </c>
      <c r="J134" s="5" t="s">
        <v>16</v>
      </c>
      <c r="K134" s="5" t="str">
        <f>VLOOKUP(B134,[1]Sheet1!$B$2:$Q$219,16,FALSE)</f>
        <v>无</v>
      </c>
    </row>
    <row r="135" s="1" customFormat="1" ht="105" customHeight="1" spans="1:11">
      <c r="A135" s="5">
        <v>131</v>
      </c>
      <c r="B135" s="6" t="s">
        <v>164</v>
      </c>
      <c r="C135" s="5" t="str">
        <f>VLOOKUP(B135,[1]Sheet1!$B$2:$H$225,7,FALSE)</f>
        <v>武汉经济技术开发区薛峰社区观湖花园商铺S3号商铺二层202室</v>
      </c>
      <c r="D135" s="5" t="str">
        <f>VLOOKUP(B135,[1]Sheet1!$B$2:$I$228,8,FALSE)</f>
        <v>杨威</v>
      </c>
      <c r="E135" s="5" t="str">
        <f>VLOOKUP(B135,[2]人力资源!$C$2:$K$512,9,FALSE)</f>
        <v>（鄂）人服证字[2021]第0108002823号</v>
      </c>
      <c r="F135" s="5" t="str">
        <f>VLOOKUP(B135,[2]人力资源!$C$2:$N$512,12,FALSE)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35" s="5">
        <v>0</v>
      </c>
      <c r="H135" s="5" t="s">
        <v>18</v>
      </c>
      <c r="I135" s="5" t="str">
        <f>VLOOKUP(B135,[1]Sheet1!$B$2:$Q$219,15,FALSE)</f>
        <v>无</v>
      </c>
      <c r="J135" s="5" t="s">
        <v>16</v>
      </c>
      <c r="K135" s="5" t="s">
        <v>18</v>
      </c>
    </row>
    <row r="136" s="1" customFormat="1" ht="105" customHeight="1" spans="1:11">
      <c r="A136" s="5">
        <v>132</v>
      </c>
      <c r="B136" s="6" t="s">
        <v>165</v>
      </c>
      <c r="C136" s="5" t="str">
        <f>VLOOKUP(B136,[1]Sheet1!$B$2:$H$225,7,FALSE)</f>
        <v>武汉经济技术开发区19C2地块工程科技大楼1401室</v>
      </c>
      <c r="D136" s="5" t="str">
        <f>VLOOKUP(B136,[1]Sheet1!$B$2:$I$228,8,FALSE)</f>
        <v>吴曙光</v>
      </c>
      <c r="E136" s="5" t="str">
        <f>VLOOKUP(B136,[2]人力资源!$C$2:$K$512,9,FALSE)</f>
        <v>（鄂）人服证字[2025]第0108001213号</v>
      </c>
      <c r="F136" s="5" t="str">
        <f>VLOOKUP(B136,[2]人力资源!$C$2:$N$512,12,FALSE)</f>
        <v>为用人单位推荐劳动者 、为劳动者介绍用人单位、组织开展招聘会 、开展网络招聘服务（从事网络招聘服务的，还应当依法取得电信业务经营许可证）、开展高级人才寻访（猎头）服务。</v>
      </c>
      <c r="G136" s="5">
        <v>0</v>
      </c>
      <c r="H136" s="5" t="s">
        <v>18</v>
      </c>
      <c r="I136" s="5" t="str">
        <f>VLOOKUP(B136,[1]Sheet1!$B$2:$Q$219,15,FALSE)</f>
        <v>无</v>
      </c>
      <c r="J136" s="5" t="s">
        <v>16</v>
      </c>
      <c r="K136" s="5" t="s">
        <v>18</v>
      </c>
    </row>
    <row r="137" s="1" customFormat="1" ht="105" customHeight="1" spans="1:11">
      <c r="A137" s="5">
        <v>133</v>
      </c>
      <c r="B137" s="6" t="s">
        <v>166</v>
      </c>
      <c r="C137" s="5" t="str">
        <f>VLOOKUP(B137,[1]Sheet1!$B$2:$H$225,7,FALSE)</f>
        <v>武汉经济技术开发区17C1地块东合中心B栋905号</v>
      </c>
      <c r="D137" s="5" t="str">
        <f>VLOOKUP(B137,[1]Sheet1!$B$2:$I$228,8,FALSE)</f>
        <v>唐丽珍</v>
      </c>
      <c r="E137" s="5" t="str">
        <f>VLOOKUP(B137,[2]人力资源!$C$2:$K$512,9,FALSE)</f>
        <v>（鄂）人服证字[2013]第0108000513号</v>
      </c>
      <c r="F137" s="5" t="str">
        <f>VLOOKUP(B137,[2]人力资源!$C$2:$N$512,12,FALSE)</f>
        <v>人力资源招聘、人力资源培训、人力资源测评、猎头、人力资源外包、信息发布以及人力资源咨询服务</v>
      </c>
      <c r="G137" s="5">
        <v>0</v>
      </c>
      <c r="H137" s="5" t="str">
        <f>VLOOKUP(B137,[1]Sheet1!$B$2:$O$219,14,FALSE)</f>
        <v>搜马汽车人才网https://www.51soma.com/</v>
      </c>
      <c r="I137" s="5" t="s">
        <v>18</v>
      </c>
      <c r="J137" s="5" t="s">
        <v>16</v>
      </c>
      <c r="K137" s="5" t="s">
        <v>18</v>
      </c>
    </row>
    <row r="138" s="1" customFormat="1" ht="105" customHeight="1" spans="1:11">
      <c r="A138" s="5">
        <v>134</v>
      </c>
      <c r="B138" s="6" t="s">
        <v>167</v>
      </c>
      <c r="C138" s="5" t="str">
        <f>VLOOKUP(B138,[1]Sheet1!$B$2:$H$225,7,FALSE)</f>
        <v>武汉经济技术开发区车城南路98号</v>
      </c>
      <c r="D138" s="5" t="str">
        <f>VLOOKUP(B138,[1]Sheet1!$B$2:$I$228,8,FALSE)</f>
        <v>朱德万</v>
      </c>
      <c r="E138" s="5" t="str">
        <f>VLOOKUP(B138,[2]人力资源!$C$2:$K$512,9,FALSE)</f>
        <v>（鄂）人服证字[2019]第0108001313号</v>
      </c>
      <c r="F138" s="5" t="str">
        <f>VLOOKUP(B138,[2]人力资源!$C$2:$N$512,12,FALSE)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38" s="5">
        <v>0</v>
      </c>
      <c r="H138" s="5" t="s">
        <v>18</v>
      </c>
      <c r="I138" s="5" t="str">
        <f>VLOOKUP(B138,[1]Sheet1!$B$2:$Q$219,15,FALSE)</f>
        <v>2024年5月15日进行劳动资源许可证延续。</v>
      </c>
      <c r="J138" s="5" t="s">
        <v>16</v>
      </c>
      <c r="K138" s="5" t="s">
        <v>18</v>
      </c>
    </row>
    <row r="139" s="1" customFormat="1" ht="105" customHeight="1" spans="1:11">
      <c r="A139" s="5">
        <v>135</v>
      </c>
      <c r="B139" s="6" t="s">
        <v>168</v>
      </c>
      <c r="C139" s="5" t="str">
        <f>VLOOKUP(B139,[1]Sheet1!$B$2:$H$225,7,FALSE)</f>
        <v>武汉经济技术开发区科技园西路6号125号</v>
      </c>
      <c r="D139" s="5" t="str">
        <f>VLOOKUP(B139,[1]Sheet1!$B$2:$I$228,8,FALSE)</f>
        <v>刘洋</v>
      </c>
      <c r="E139" s="5" t="str">
        <f>VLOOKUP(B139,[2]人力资源!$C$2:$K$512,9,FALSE)</f>
        <v>（鄂）人服证字[2019]第0108001513号</v>
      </c>
      <c r="F139" s="5" t="str">
        <f>VLOOKUP(B139,[2]人力资源!$C$2:$N$512,12,FALSE)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39" s="5">
        <v>0</v>
      </c>
      <c r="H139" s="5" t="s">
        <v>18</v>
      </c>
      <c r="I139" s="5" t="s">
        <v>18</v>
      </c>
      <c r="J139" s="5" t="s">
        <v>16</v>
      </c>
      <c r="K139" s="5" t="str">
        <f>VLOOKUP(B139,[1]Sheet1!$B$2:$Q$219,16,FALSE)</f>
        <v>无</v>
      </c>
    </row>
    <row r="140" s="1" customFormat="1" ht="105" customHeight="1" spans="1:11">
      <c r="A140" s="5">
        <v>136</v>
      </c>
      <c r="B140" s="6" t="s">
        <v>169</v>
      </c>
      <c r="C140" s="5" t="str">
        <f>VLOOKUP(B140,[1]Sheet1!$B$2:$H$225,7,FALSE)</f>
        <v>武汉经济技术开发区东风大道车城南路81号人工智能科技园N栋</v>
      </c>
      <c r="D140" s="5" t="str">
        <f>VLOOKUP(B140,[1]Sheet1!$B$2:$I$228,8,FALSE)</f>
        <v>傅海林</v>
      </c>
      <c r="E140" s="5" t="str">
        <f>VLOOKUP(B140,[2]人力资源!$C$2:$K$512,9,FALSE)</f>
        <v>（鄂）人服证字[2023]第0108002623号</v>
      </c>
      <c r="F140" s="5" t="str">
        <f>VLOOKUP(B140,[2]人力资源!$C$2:$N$512,12,FALSE)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40" s="5">
        <v>0</v>
      </c>
      <c r="H140" s="5" t="str">
        <f>VLOOKUP(B140,[1]Sheet1!$B$2:$O$219,14,FALSE)</f>
        <v>无</v>
      </c>
      <c r="I140" s="5" t="str">
        <f>VLOOKUP(B140,[1]Sheet1!$B$2:$Q$219,15,FALSE)</f>
        <v>无</v>
      </c>
      <c r="J140" s="5" t="s">
        <v>16</v>
      </c>
      <c r="K140" s="5" t="str">
        <f>VLOOKUP(B140,[1]Sheet1!$B$2:$Q$219,16,FALSE)</f>
        <v>无</v>
      </c>
    </row>
    <row r="141" s="1" customFormat="1" ht="105" customHeight="1" spans="1:11">
      <c r="A141" s="5">
        <v>137</v>
      </c>
      <c r="B141" s="6" t="s">
        <v>170</v>
      </c>
      <c r="C141" s="5" t="str">
        <f>VLOOKUP(B141,[1]Sheet1!$B$2:$H$225,7,FALSE)</f>
        <v>武汉市汉南区纱帽街纱帽正街46-48号第一层（30）</v>
      </c>
      <c r="D141" s="5" t="str">
        <f>VLOOKUP(B141,[1]Sheet1!$B$2:$I$228,8,FALSE)</f>
        <v>杨国栋</v>
      </c>
      <c r="E141" s="5" t="str">
        <f>VLOOKUP(B141,[2]人力资源!$C$2:$K$512,9,FALSE)</f>
        <v>（鄂）人服证字[2022]第0108000923号</v>
      </c>
      <c r="F141" s="5" t="str">
        <f>VLOOKUP(B141,[2]人力资源!$C$2:$N$512,12,FALSE)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41" s="5">
        <v>0</v>
      </c>
      <c r="H141" s="5" t="str">
        <f>VLOOKUP(B141,[1]Sheet1!$B$2:$O$219,14,FALSE)</f>
        <v>无</v>
      </c>
      <c r="I141" s="5" t="s">
        <v>18</v>
      </c>
      <c r="J141" s="5" t="s">
        <v>16</v>
      </c>
      <c r="K141" s="5" t="str">
        <f>VLOOKUP(B141,[1]Sheet1!$B$2:$Q$219,16,FALSE)</f>
        <v>无</v>
      </c>
    </row>
    <row r="142" s="1" customFormat="1" ht="105" customHeight="1" spans="1:11">
      <c r="A142" s="5">
        <v>138</v>
      </c>
      <c r="B142" s="6" t="s">
        <v>171</v>
      </c>
      <c r="C142" s="5" t="str">
        <f>VLOOKUP(B142,[1]Sheet1!$B$2:$H$225,7,FALSE)</f>
        <v>湖北省武汉市武汉经济技术开发区人工智能科技园Q栋 研发楼3楼09号</v>
      </c>
      <c r="D142" s="5" t="str">
        <f>VLOOKUP(B142,[1]Sheet1!$B$2:$I$228,8,FALSE)</f>
        <v>勾海维</v>
      </c>
      <c r="E142" s="5" t="str">
        <f>VLOOKUP(B142,[2]人力资源!$C$2:$K$512,9,FALSE)</f>
        <v>（鄂）人服证字[2024]第0108005513号</v>
      </c>
      <c r="F142" s="5" t="str">
        <f>VLOOKUP(B142,[2]人力资源!$C$2:$N$512,12,FALSE)</f>
        <v>为用人单位推荐劳动者 、为劳动者介绍用人单位、组织开展招聘会 、开展网络招聘服务（从事网络招聘服务的，还应当依法取得电信业务经营许可证）、开展高级人才寻访（猎头）服务。</v>
      </c>
      <c r="G142" s="5">
        <v>0</v>
      </c>
      <c r="H142" s="5" t="s">
        <v>18</v>
      </c>
      <c r="I142" s="5" t="s">
        <v>18</v>
      </c>
      <c r="J142" s="5" t="s">
        <v>16</v>
      </c>
      <c r="K142" s="5" t="s">
        <v>18</v>
      </c>
    </row>
    <row r="143" s="1" customFormat="1" ht="105" customHeight="1" spans="1:11">
      <c r="A143" s="5">
        <v>139</v>
      </c>
      <c r="B143" s="6" t="s">
        <v>172</v>
      </c>
      <c r="C143" s="5" t="str">
        <f>VLOOKUP(B143,[1]Sheet1!$B$2:$H$225,7,FALSE)</f>
        <v>武汉市汉南区纱帽街汉南大道1142号2栋第1-2层</v>
      </c>
      <c r="D143" s="5" t="str">
        <f>VLOOKUP(B143,[1]Sheet1!$B$2:$I$228,8,FALSE)</f>
        <v>张晓</v>
      </c>
      <c r="E143" s="5" t="str">
        <f>VLOOKUP(B143,[2]人力资源!$C$2:$K$512,9,FALSE)</f>
        <v>（鄂）人服证字[2020]第0108000613号</v>
      </c>
      <c r="F143" s="5" t="str">
        <f>VLOOKUP(B143,[2]人力资源!$C$2:$N$512,12,FALSE)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43" s="5">
        <v>0</v>
      </c>
      <c r="H143" s="5" t="s">
        <v>18</v>
      </c>
      <c r="I143" s="5" t="str">
        <f>VLOOKUP(B143,[1]Sheet1!$B$2:$Q$219,15,FALSE)</f>
        <v>2025年5月6日申请了人力资源服务许可延续换证</v>
      </c>
      <c r="J143" s="5" t="s">
        <v>16</v>
      </c>
      <c r="K143" s="5" t="s">
        <v>18</v>
      </c>
    </row>
    <row r="144" s="1" customFormat="1" ht="105" customHeight="1" spans="1:11">
      <c r="A144" s="5">
        <v>140</v>
      </c>
      <c r="B144" s="6" t="s">
        <v>173</v>
      </c>
      <c r="C144" s="5" t="str">
        <f>VLOOKUP(B144,[1]Sheet1!$B$2:$H$225,7,FALSE)</f>
        <v>武汉经济技术开发区武汉经开万达广场B区第S5-4幢25层B4-11号房</v>
      </c>
      <c r="D144" s="5" t="str">
        <f>VLOOKUP(B144,[1]Sheet1!$B$2:$I$228,8,FALSE)</f>
        <v>吴远成</v>
      </c>
      <c r="E144" s="5" t="str">
        <f>VLOOKUP(B144,[2]人力资源!$C$2:$K$512,9,FALSE)</f>
        <v>（鄂）人服证字[2023]第0108003523号</v>
      </c>
      <c r="F144" s="5" t="str">
        <f>VLOOKUP(B144,[2]人力资源!$C$2:$N$512,12,FALSE)</f>
        <v>为用人单位推荐劳动者 、为劳动者介绍用人单位、组织开展招聘会 、开展网络招聘服务（从事网络招聘服务的，还应当依法取得电信业务经营许可证）、开展高级人才寻访（猎头）服务。</v>
      </c>
      <c r="G144" s="5">
        <v>0</v>
      </c>
      <c r="H144" s="5" t="s">
        <v>18</v>
      </c>
      <c r="I144" s="5" t="str">
        <f>VLOOKUP(B144,[1]Sheet1!$B$2:$Q$219,15,FALSE)</f>
        <v>无</v>
      </c>
      <c r="J144" s="5" t="s">
        <v>16</v>
      </c>
      <c r="K144" s="5" t="s">
        <v>18</v>
      </c>
    </row>
    <row r="145" s="1" customFormat="1" ht="105" customHeight="1" spans="1:11">
      <c r="A145" s="5">
        <v>141</v>
      </c>
      <c r="B145" s="6" t="s">
        <v>174</v>
      </c>
      <c r="C145" s="5" t="str">
        <f>VLOOKUP(B145,[1]Sheet1!$B$2:$H$225,7,FALSE)</f>
        <v>武汉经济技术开发区201M地块华中智谷项目二期A1办公楼11层5号</v>
      </c>
      <c r="D145" s="5" t="str">
        <f>VLOOKUP(B145,[1]Sheet1!$B$2:$I$228,8,FALSE)</f>
        <v>赵志勇</v>
      </c>
      <c r="E145" s="5" t="str">
        <f>VLOOKUP(B145,[2]人力资源!$C$2:$K$512,9,FALSE)</f>
        <v>（鄂）人服证字[2017]第0108001713号</v>
      </c>
      <c r="F145" s="5" t="str">
        <f>VLOOKUP(B145,[2]人力资源!$C$2:$N$512,12,FALSE)</f>
        <v>人力资源招聘、猎头、人力资源外包、信息发布、人力资源咨询服务</v>
      </c>
      <c r="G145" s="5">
        <v>0</v>
      </c>
      <c r="H145" s="5" t="s">
        <v>18</v>
      </c>
      <c r="I145" s="5" t="str">
        <f>VLOOKUP(B145,[1]Sheet1!$B$2:$Q$219,15,FALSE)</f>
        <v>无</v>
      </c>
      <c r="J145" s="5" t="s">
        <v>16</v>
      </c>
      <c r="K145" s="5" t="s">
        <v>18</v>
      </c>
    </row>
    <row r="146" s="1" customFormat="1" ht="105" customHeight="1" spans="1:11">
      <c r="A146" s="5">
        <v>142</v>
      </c>
      <c r="B146" s="6" t="s">
        <v>175</v>
      </c>
      <c r="C146" s="5" t="str">
        <f>VLOOKUP(B146,[1]Sheet1!$B$2:$H$225,7,FALSE)</f>
        <v>武汉经济技术开发区38MD地块李仙工业园（二期）D-3-5-14</v>
      </c>
      <c r="D146" s="5" t="str">
        <f>VLOOKUP(B146,[1]Sheet1!$B$2:$I$228,8,FALSE)</f>
        <v>尹化文</v>
      </c>
      <c r="E146" s="5" t="str">
        <f>VLOOKUP(B146,[2]人力资源!$C$2:$K$512,9,FALSE)</f>
        <v>（鄂）人服证字[2022]第0108005723号</v>
      </c>
      <c r="F146" s="5" t="str">
        <f>VLOOKUP(B146,[2]人力资源!$C$2:$N$512,12,FALSE)</f>
        <v>为用人单位推荐劳动者 、为劳动者介绍用人单位、组织开展招聘会 、开展网络招聘服务（从事网络招聘服务的，还应当依法取得电信业务经营许可证）、开展高级人才寻访（猎头）服务。</v>
      </c>
      <c r="G146" s="5">
        <v>0</v>
      </c>
      <c r="H146" s="5" t="str">
        <f>VLOOKUP(B146,[1]Sheet1!$B$2:$O$219,14,FALSE)</f>
        <v>无</v>
      </c>
      <c r="I146" s="5" t="str">
        <f>VLOOKUP(B146,[1]Sheet1!$B$2:$Q$219,15,FALSE)</f>
        <v>已办理延续</v>
      </c>
      <c r="J146" s="5" t="s">
        <v>16</v>
      </c>
      <c r="K146" s="5" t="str">
        <f>VLOOKUP(B146,[1]Sheet1!$B$2:$Q$219,16,FALSE)</f>
        <v>无</v>
      </c>
    </row>
    <row r="147" s="1" customFormat="1" ht="105" customHeight="1" spans="1:11">
      <c r="A147" s="5">
        <v>143</v>
      </c>
      <c r="B147" s="6" t="s">
        <v>176</v>
      </c>
      <c r="C147" s="5" t="str">
        <f>VLOOKUP(B147,[1]Sheet1!$B$2:$H$225,7,FALSE)</f>
        <v>湖北省武汉市武汉经济技术开发区军山科技产业园一区1号办公楼3楼309</v>
      </c>
      <c r="D147" s="5" t="str">
        <f>VLOOKUP(B147,[1]Sheet1!$B$2:$I$228,8,FALSE)</f>
        <v>李奔</v>
      </c>
      <c r="E147" s="5" t="str">
        <f>VLOOKUP(B147,[2]人力资源!$C$2:$K$512,9,FALSE)</f>
        <v>（鄂）人服证字[2023]第0108005513号</v>
      </c>
      <c r="F147" s="5" t="str">
        <f>VLOOKUP(B147,[2]人力资源!$C$2:$N$512,12,FALSE)</f>
        <v>为用人单位推荐劳动者 、为劳动者介绍用人单位、组织开展招聘会 、开展网络招聘服务（从事网络招聘服务的，还应当依法取得电信业务经营许可证）、开展高级人才寻访（猎头）服务。</v>
      </c>
      <c r="G147" s="5">
        <v>0</v>
      </c>
      <c r="H147" s="5" t="str">
        <f>VLOOKUP(B147,[1]Sheet1!$B$2:$O$219,14,FALSE)</f>
        <v>无</v>
      </c>
      <c r="I147" s="5" t="str">
        <f>VLOOKUP(B147,[1]Sheet1!$B$2:$Q$219,15,FALSE)</f>
        <v>2025年7月依规完成公司三证一照的法定代表人变更</v>
      </c>
      <c r="J147" s="5" t="s">
        <v>16</v>
      </c>
      <c r="K147" s="5" t="str">
        <f>VLOOKUP(B147,[1]Sheet1!$B$2:$Q$219,16,FALSE)</f>
        <v>无</v>
      </c>
    </row>
    <row r="148" s="1" customFormat="1" ht="105" customHeight="1" spans="1:11">
      <c r="A148" s="5">
        <v>144</v>
      </c>
      <c r="B148" s="6" t="s">
        <v>177</v>
      </c>
      <c r="C148" s="5" t="str">
        <f>VLOOKUP(B148,[1]Sheet1!$B$2:$H$225,7,FALSE)</f>
        <v>武汉经济技术开发区创业路摩根空间3号楼1单元9层12号办公号房</v>
      </c>
      <c r="D148" s="5" t="str">
        <f>VLOOKUP(B148,[1]Sheet1!$B$2:$I$228,8,FALSE)</f>
        <v>吴仲英</v>
      </c>
      <c r="E148" s="5" t="str">
        <f>VLOOKUP(B148,[2]人力资源!$C$2:$K$512,9,FALSE)</f>
        <v>（鄂）人服证字[2020]第0108001413号</v>
      </c>
      <c r="F148" s="5" t="str">
        <f>VLOOKUP(B148,[2]人力资源!$C$2:$N$512,12,FALSE)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48" s="5">
        <v>0</v>
      </c>
      <c r="H148" s="5" t="str">
        <f>VLOOKUP(B148,[1]Sheet1!$B$2:$O$219,14,FALSE)</f>
        <v>无</v>
      </c>
      <c r="I148" s="5" t="str">
        <f>VLOOKUP(B148,[1]Sheet1!$B$2:$Q$219,15,FALSE)</f>
        <v>无</v>
      </c>
      <c r="J148" s="5" t="s">
        <v>16</v>
      </c>
      <c r="K148" s="5" t="str">
        <f>VLOOKUP(B148,[1]Sheet1!$B$2:$Q$219,16,FALSE)</f>
        <v>无</v>
      </c>
    </row>
    <row r="149" s="1" customFormat="1" ht="105" customHeight="1" spans="1:11">
      <c r="A149" s="5">
        <v>145</v>
      </c>
      <c r="B149" s="6" t="s">
        <v>178</v>
      </c>
      <c r="C149" s="5" t="str">
        <f>VLOOKUP(B149,[1]Sheet1!$B$2:$H$225,7,FALSE)</f>
        <v>武汉经济技术开发区17C1地块东合中心三期南区办公楼（办公楼H栋）13层（17）号</v>
      </c>
      <c r="D149" s="5" t="str">
        <f>VLOOKUP(B149,[1]Sheet1!$B$2:$I$228,8,FALSE)</f>
        <v>VincentDarithChip</v>
      </c>
      <c r="E149" s="5" t="str">
        <f>VLOOKUP(B149,[2]人力资源!$C$2:$K$512,9,FALSE)</f>
        <v>（鄂）人服证字[2024]第0108001815号</v>
      </c>
      <c r="F149" s="5" t="str">
        <f>VLOOKUP(B149,[2]人力资源!$C$2:$N$512,12,FALSE)</f>
        <v>为用人单位推荐劳动者 、为劳动者介绍用人单位、组织开展招聘会 、开展网络招聘服务（从事网络招聘服务的，还应当依法取得电信业务经营许可证）、开展高级人才寻访（猎头）服务。</v>
      </c>
      <c r="G149" s="5">
        <v>1</v>
      </c>
      <c r="H149" s="5" t="s">
        <v>18</v>
      </c>
      <c r="I149" s="5" t="str">
        <f>VLOOKUP(B149,[1]Sheet1!$B$2:$Q$219,15,FALSE)</f>
        <v>无</v>
      </c>
      <c r="J149" s="5" t="s">
        <v>16</v>
      </c>
      <c r="K149" s="5" t="s">
        <v>18</v>
      </c>
    </row>
    <row r="150" s="1" customFormat="1" ht="105" customHeight="1" spans="1:11">
      <c r="A150" s="5">
        <v>146</v>
      </c>
      <c r="B150" s="6" t="s">
        <v>179</v>
      </c>
      <c r="C150" s="5" t="str">
        <f>VLOOKUP(B150,[1]Sheet1!$B$2:$H$225,7,FALSE)</f>
        <v>湖北省武汉市武汉经济技术开发区19C2地块武汉经开未来城D栋1层31室</v>
      </c>
      <c r="D150" s="5" t="str">
        <f>VLOOKUP(B150,[1]Sheet1!$B$2:$I$228,8,FALSE)</f>
        <v>郭俊</v>
      </c>
      <c r="E150" s="5" t="str">
        <f>VLOOKUP(B150,[2]人力资源!$C$2:$K$512,9,FALSE)</f>
        <v>（鄂）人服证字[2020]第0108002313号</v>
      </c>
      <c r="F150" s="5" t="str">
        <f>VLOOKUP(B150,[2]人力资源!$C$2:$N$512,12,FALSE)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50" s="5">
        <v>3</v>
      </c>
      <c r="H150" s="5" t="str">
        <f>VLOOKUP(B150,[1]Sheet1!$B$2:$O$219,14,FALSE)</f>
        <v>无</v>
      </c>
      <c r="I150" s="5" t="str">
        <f>VLOOKUP(B150,[1]Sheet1!$B$2:$Q$219,15,FALSE)</f>
        <v>公司《人力资源服务许可证》《劳务派遣经营许可证》有效期正常存续；2025年4月老河口分公司、5月当阳分公司分别完成当地人社部门许可备案，全年总公司证件无变更、到期延续、注销事项，经营范围备案无变动。</v>
      </c>
      <c r="J150" s="5" t="s">
        <v>16</v>
      </c>
      <c r="K150" s="5" t="s">
        <v>18</v>
      </c>
    </row>
    <row r="151" s="1" customFormat="1" ht="105" customHeight="1" spans="1:11">
      <c r="A151" s="5">
        <v>147</v>
      </c>
      <c r="B151" s="6" t="s">
        <v>180</v>
      </c>
      <c r="C151" s="5" t="str">
        <f>VLOOKUP(B151,[1]Sheet1!$B$2:$H$225,7,FALSE)</f>
        <v>武汉经济技术开发区莲湖路8号和普众创(集-HPZC-B159）</v>
      </c>
      <c r="D151" s="5" t="str">
        <f>VLOOKUP(B151,[1]Sheet1!$B$2:$I$228,8,FALSE)</f>
        <v>刘兵权</v>
      </c>
      <c r="E151" s="5" t="str">
        <f>VLOOKUP(B151,[2]人力资源!$C$2:$K$512,9,FALSE)</f>
        <v>（鄂）人服证字[2024]第0108000113号</v>
      </c>
      <c r="F151" s="5" t="str">
        <f>VLOOKUP(B151,[2]人力资源!$C$2:$N$512,12,FALSE)</f>
        <v>为用人单位推荐劳动者 、为劳动者介绍用人单位、组织开展招聘会 、开展网络招聘服务（从事网络招聘服务的，还应当依法取得电信业务经营许可证）、开展高级人才寻访（猎头）服务。</v>
      </c>
      <c r="G151" s="5">
        <v>0</v>
      </c>
      <c r="H151" s="5" t="s">
        <v>18</v>
      </c>
      <c r="I151" s="5" t="str">
        <f>VLOOKUP(B151,[1]Sheet1!$B$2:$Q$219,15,FALSE)</f>
        <v>无</v>
      </c>
      <c r="J151" s="5" t="s">
        <v>16</v>
      </c>
      <c r="K151" s="5" t="s">
        <v>18</v>
      </c>
    </row>
    <row r="152" s="1" customFormat="1" ht="105" customHeight="1" spans="1:11">
      <c r="A152" s="5">
        <v>148</v>
      </c>
      <c r="B152" s="6" t="s">
        <v>181</v>
      </c>
      <c r="C152" s="5" t="str">
        <f>VLOOKUP(B152,[1]Sheet1!$B$2:$H$225,7,FALSE)</f>
        <v>武汉经济技术开发区202M地块碧桂园泰富国际四期9栋19层（15号）</v>
      </c>
      <c r="D152" s="5" t="str">
        <f>VLOOKUP(B152,[1]Sheet1!$B$2:$I$228,8,FALSE)</f>
        <v>赵瑞叶</v>
      </c>
      <c r="E152" s="5" t="str">
        <f>VLOOKUP(B152,[2]人力资源!$C$2:$K$512,9,FALSE)</f>
        <v>（鄂）人服证字[2018]第0108001423号</v>
      </c>
      <c r="F152" s="5" t="str">
        <f>VLOOKUP(B152,[2]人力资源!$C$2:$N$512,12,FALSE)</f>
        <v>为用人单位推荐劳动者 、为劳动者介绍用人单位、组织开展招聘会 、开展网络招聘服务（从事网络招聘服务的，还应当依法取得电信业务经营许可证）、开展高级人才寻访（猎头）服务。</v>
      </c>
      <c r="G152" s="5">
        <v>0</v>
      </c>
      <c r="H152" s="5" t="str">
        <f>VLOOKUP(B152,[1]Sheet1!$B$2:$O$219,14,FALSE)</f>
        <v>无</v>
      </c>
      <c r="I152" s="5" t="str">
        <f>VLOOKUP(B152,[1]Sheet1!$B$2:$Q$219,15,FALSE)</f>
        <v>无</v>
      </c>
      <c r="J152" s="5" t="s">
        <v>16</v>
      </c>
      <c r="K152" s="5" t="str">
        <f>VLOOKUP(B152,[1]Sheet1!$B$2:$Q$219,16,FALSE)</f>
        <v>无</v>
      </c>
    </row>
    <row r="153" s="1" customFormat="1" ht="105" customHeight="1" spans="1:11">
      <c r="A153" s="5">
        <v>149</v>
      </c>
      <c r="B153" s="6" t="s">
        <v>182</v>
      </c>
      <c r="C153" s="5" t="str">
        <f>VLOOKUP(B153,[1]Sheet1!$B$2:$H$225,7,FALSE)</f>
        <v>武汉经济技术开发区人工智能科技园O栋研发楼5楼O5005</v>
      </c>
      <c r="D153" s="5" t="str">
        <f>VLOOKUP(B153,[1]Sheet1!$B$2:$I$228,8,FALSE)</f>
        <v>王磊</v>
      </c>
      <c r="E153" s="5" t="str">
        <f>VLOOKUP(B153,[2]人力资源!$C$2:$K$512,9,FALSE)</f>
        <v>（鄂）人服证字[2020]第0108001613号</v>
      </c>
      <c r="F153" s="5" t="str">
        <f>VLOOKUP(B153,[2]人力资源!$C$2:$N$512,12,FALSE)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53" s="5">
        <v>1</v>
      </c>
      <c r="H153" s="5" t="str">
        <f>VLOOKUP(B153,[1]Sheet1!$B$2:$O$219,14,FALSE)</f>
        <v>无</v>
      </c>
      <c r="I153" s="5" t="str">
        <f>VLOOKUP(B153,[1]Sheet1!$B$2:$Q$219,15,FALSE)</f>
        <v>无</v>
      </c>
      <c r="J153" s="5" t="s">
        <v>16</v>
      </c>
      <c r="K153" s="5" t="str">
        <f>VLOOKUP(B153,[1]Sheet1!$B$2:$Q$219,16,FALSE)</f>
        <v>无</v>
      </c>
    </row>
    <row r="154" s="1" customFormat="1" ht="105" customHeight="1" spans="1:11">
      <c r="A154" s="5">
        <v>150</v>
      </c>
      <c r="B154" s="6" t="s">
        <v>183</v>
      </c>
      <c r="C154" s="5" t="s">
        <v>184</v>
      </c>
      <c r="D154" s="5" t="s">
        <v>185</v>
      </c>
      <c r="E154" s="5" t="str">
        <f>VLOOKUP(B154,[2]人力资源!$C$2:$K$512,9,FALSE)</f>
        <v>（鄂）人服证字[2017]第0108001213号</v>
      </c>
      <c r="F154" s="5" t="str">
        <f>VLOOKUP(B154,[2]人力资源!$C$2:$N$512,12,FALSE)</f>
        <v>人力资源招聘、培训、猎头、人力资源外包、信息发布以及人力资源咨询服务</v>
      </c>
      <c r="G154" s="5">
        <v>3</v>
      </c>
      <c r="H154" s="5" t="s">
        <v>18</v>
      </c>
      <c r="I154" s="5" t="e">
        <f>VLOOKUP(B154,[1]Sheet1!$B$2:$Q$219,15,FALSE)</f>
        <v>#N/A</v>
      </c>
      <c r="J154" s="5" t="s">
        <v>16</v>
      </c>
      <c r="K154" s="5" t="s">
        <v>18</v>
      </c>
    </row>
    <row r="155" s="1" customFormat="1" ht="105" customHeight="1" spans="1:11">
      <c r="A155" s="5">
        <v>151</v>
      </c>
      <c r="B155" s="6" t="s">
        <v>186</v>
      </c>
      <c r="C155" s="5" t="str">
        <f>VLOOKUP(B155,[1]Sheet1!$B$2:$H$225,7,FALSE)</f>
        <v>武汉经济技术开发区17C1地块东合中心三期南区办公楼（办公楼H栋）10层（6）室</v>
      </c>
      <c r="D155" s="5" t="str">
        <f>VLOOKUP(B155,[1]Sheet1!$B$2:$I$228,8,FALSE)</f>
        <v>吴羡</v>
      </c>
      <c r="E155" s="5" t="str">
        <f>VLOOKUP(B155,[2]人力资源!$C$2:$K$512,9,FALSE)</f>
        <v>（鄂）人服证字[2017]第0108000823号</v>
      </c>
      <c r="F155" s="5" t="str">
        <f>VLOOKUP(B155,[2]人力资源!$C$2:$N$512,12,FALSE)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55" s="5">
        <v>0</v>
      </c>
      <c r="H155" s="5" t="s">
        <v>18</v>
      </c>
      <c r="I155" s="5" t="str">
        <f>VLOOKUP(B155,[1]Sheet1!$B$2:$Q$219,15,FALSE)</f>
        <v>无</v>
      </c>
      <c r="J155" s="5" t="s">
        <v>16</v>
      </c>
      <c r="K155" s="5" t="s">
        <v>18</v>
      </c>
    </row>
    <row r="156" s="1" customFormat="1" ht="105" customHeight="1" spans="1:11">
      <c r="A156" s="5">
        <v>152</v>
      </c>
      <c r="B156" s="6" t="s">
        <v>187</v>
      </c>
      <c r="C156" s="5" t="str">
        <f>VLOOKUP(B156,[1]Sheet1!$B$2:$H$225,7,FALSE)</f>
        <v>湖北省武汉市经济技术开发区武汉经开未来城A幢23层14号房</v>
      </c>
      <c r="D156" s="5" t="str">
        <f>VLOOKUP(B156,[1]Sheet1!$B$2:$I$228,8,FALSE)</f>
        <v>严子龙</v>
      </c>
      <c r="E156" s="5" t="str">
        <f>VLOOKUP(B156,[2]人力资源!$C$2:$K$512,9,FALSE)</f>
        <v>（鄂）人服证字[2023]第0108002923号</v>
      </c>
      <c r="F156" s="5" t="str">
        <f>VLOOKUP(B156,[2]人力资源!$C$2:$N$512,12,FALSE)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56" s="5">
        <v>1</v>
      </c>
      <c r="H156" s="5" t="s">
        <v>18</v>
      </c>
      <c r="I156" s="5" t="str">
        <f>VLOOKUP(B156,[1]Sheet1!$B$2:$Q$219,15,FALSE)</f>
        <v>无</v>
      </c>
      <c r="J156" s="5" t="s">
        <v>16</v>
      </c>
      <c r="K156" s="5" t="s">
        <v>18</v>
      </c>
    </row>
    <row r="157" s="1" customFormat="1" ht="105" customHeight="1" spans="1:11">
      <c r="A157" s="5">
        <v>153</v>
      </c>
      <c r="B157" s="6" t="s">
        <v>188</v>
      </c>
      <c r="C157" s="5" t="str">
        <f>VLOOKUP(B157,[1]Sheet1!$B$2:$H$225,7,FALSE)</f>
        <v>湖北省武汉市武汉经济技术开发区12C2地块武汉经开万达广场B区S5-1栋13层B1-21室</v>
      </c>
      <c r="D157" s="5" t="str">
        <f>VLOOKUP(B157,[1]Sheet1!$B$2:$I$228,8,FALSE)</f>
        <v>王燕</v>
      </c>
      <c r="E157" s="5" t="str">
        <f>VLOOKUP(B157,[2]人力资源!$C$2:$K$512,9,FALSE)</f>
        <v>（鄂）人服证字[2025]第0108001913号</v>
      </c>
      <c r="F157" s="5" t="str">
        <f>VLOOKUP(B157,[2]人力资源!$C$2:$N$512,12,FALSE)</f>
        <v>为用人单位推荐劳动者 、为劳动者介绍用人单位、组织开展招聘会 、开展网络招聘服务（从事网络招聘服务的，还应当依法取得电信业务经营许可证）、开展高级人才寻访（猎头）服务。</v>
      </c>
      <c r="G157" s="5">
        <v>0</v>
      </c>
      <c r="H157" s="5" t="str">
        <f>VLOOKUP(B157,[1]Sheet1!$B$2:$O$219,14,FALSE)</f>
        <v>无</v>
      </c>
      <c r="I157" s="5" t="str">
        <f>VLOOKUP(B157,[1]Sheet1!$B$2:$Q$219,15,FALSE)</f>
        <v>无</v>
      </c>
      <c r="J157" s="5" t="s">
        <v>16</v>
      </c>
      <c r="K157" s="5" t="str">
        <f>VLOOKUP(B157,[1]Sheet1!$B$2:$Q$219,16,FALSE)</f>
        <v>无</v>
      </c>
    </row>
    <row r="158" s="1" customFormat="1" ht="105" customHeight="1" spans="1:11">
      <c r="A158" s="5">
        <v>154</v>
      </c>
      <c r="B158" s="6" t="s">
        <v>189</v>
      </c>
      <c r="C158" s="5" t="str">
        <f>VLOOKUP(B158,[1]Sheet1!$B$2:$H$225,7,FALSE)</f>
        <v>武汉市汉南经济开发区武汉模具工业园一期第A28幢非标准层</v>
      </c>
      <c r="D158" s="5" t="str">
        <f>VLOOKUP(B158,[1]Sheet1!$B$2:$I$228,8,FALSE)</f>
        <v>胡元</v>
      </c>
      <c r="E158" s="5" t="str">
        <f>VLOOKUP(B158,[2]人力资源!$C$2:$K$512,9,FALSE)</f>
        <v>（鄂）人服证字[2019]第0108001213号</v>
      </c>
      <c r="F158" s="5" t="str">
        <f>VLOOKUP(B158,[2]人力资源!$C$2:$N$512,12,FALSE)</f>
        <v>人力资源招聘、猎头、人力资源外包、信息发布、人力资源咨询服务</v>
      </c>
      <c r="G158" s="5">
        <v>0</v>
      </c>
      <c r="H158" s="5" t="s">
        <v>18</v>
      </c>
      <c r="I158" s="5" t="s">
        <v>18</v>
      </c>
      <c r="J158" s="5" t="s">
        <v>16</v>
      </c>
      <c r="K158" s="5" t="s">
        <v>18</v>
      </c>
    </row>
    <row r="159" s="1" customFormat="1" ht="105" customHeight="1" spans="1:11">
      <c r="A159" s="5">
        <v>155</v>
      </c>
      <c r="B159" s="6" t="s">
        <v>190</v>
      </c>
      <c r="C159" s="5" t="str">
        <f>VLOOKUP(B159,[1]Sheet1!$B$2:$H$225,7,FALSE)</f>
        <v>武汉经济技术开发区3MA地块(车城大道202号)冲压车间201室</v>
      </c>
      <c r="D159" s="5" t="str">
        <f>VLOOKUP(B159,[1]Sheet1!$B$2:$I$228,8,FALSE)</f>
        <v>王春盈</v>
      </c>
      <c r="E159" s="5" t="str">
        <f>VLOOKUP(B159,[2]人力资源!$C$2:$K$512,9,FALSE)</f>
        <v>（鄂）人服证字[2021]第0108004523号</v>
      </c>
      <c r="F159" s="5" t="str">
        <f>VLOOKUP(B159,[2]人力资源!$C$2:$N$512,12,FALSE)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59" s="5">
        <v>0</v>
      </c>
      <c r="H159" s="5" t="s">
        <v>18</v>
      </c>
      <c r="I159" s="5" t="str">
        <f>VLOOKUP(B159,[1]Sheet1!$B$2:$Q$219,15,FALSE)</f>
        <v>无</v>
      </c>
      <c r="J159" s="5" t="s">
        <v>16</v>
      </c>
      <c r="K159" s="5" t="s">
        <v>18</v>
      </c>
    </row>
    <row r="160" s="1" customFormat="1" ht="105" customHeight="1" spans="1:11">
      <c r="A160" s="5">
        <v>156</v>
      </c>
      <c r="B160" s="6" t="s">
        <v>191</v>
      </c>
      <c r="C160" s="5" t="str">
        <f>VLOOKUP(B160,[1]Sheet1!$B$2:$H$225,7,FALSE)</f>
        <v>武汉市汉南区纱帽街薇湖路薇湖水岸三期三33栋4楼A区</v>
      </c>
      <c r="D160" s="5" t="str">
        <f>VLOOKUP(B160,[1]Sheet1!$B$2:$I$228,8,FALSE)</f>
        <v>李坦</v>
      </c>
      <c r="E160" s="5" t="str">
        <f>VLOOKUP(B160,[2]人力资源!$C$2:$K$512,9,FALSE)</f>
        <v>（鄂）人服证字[2021]第0108002223号</v>
      </c>
      <c r="F160" s="5" t="str">
        <f>VLOOKUP(B160,[2]人力资源!$C$2:$N$512,12,FALSE)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60" s="5">
        <v>0</v>
      </c>
      <c r="H160" s="5" t="str">
        <f>VLOOKUP(B160,[1]Sheet1!$B$2:$O$219,14,FALSE)</f>
        <v>无</v>
      </c>
      <c r="I160" s="5" t="str">
        <f>VLOOKUP(B160,[1]Sheet1!$B$2:$Q$219,15,FALSE)</f>
        <v>无</v>
      </c>
      <c r="J160" s="5" t="s">
        <v>16</v>
      </c>
      <c r="K160" s="5" t="str">
        <f>VLOOKUP(B160,[1]Sheet1!$B$2:$Q$219,16,FALSE)</f>
        <v>无</v>
      </c>
    </row>
    <row r="161" s="1" customFormat="1" ht="105" customHeight="1" spans="1:11">
      <c r="A161" s="5">
        <v>157</v>
      </c>
      <c r="B161" s="6" t="s">
        <v>192</v>
      </c>
      <c r="C161" s="5" t="str">
        <f>VLOOKUP(B161,[1]Sheet1!$B$2:$H$225,7,FALSE)</f>
        <v>武汉市武汉经济技术开发区18C2地块青年说·创客中心3号楼13层(19)商号</v>
      </c>
      <c r="D161" s="5" t="str">
        <f>VLOOKUP(B161,[1]Sheet1!$B$2:$I$228,8,FALSE)</f>
        <v>付金蓉</v>
      </c>
      <c r="E161" s="5" t="str">
        <f>VLOOKUP(B161,[2]人力资源!$C$2:$K$512,9,FALSE)</f>
        <v>（鄂）人服证字[2023]第0108004723号</v>
      </c>
      <c r="F161" s="5" t="str">
        <f>VLOOKUP(B161,[2]人力资源!$C$2:$N$512,12,FALSE)</f>
        <v>为用人单位推荐劳动者 、为劳动者介绍用人单位、组织开展招聘会 、开展网络招聘服务（从事网络招聘服务的，还应当依法取得电信业务经营许可证）、开展高级人才寻访（猎头）服务。</v>
      </c>
      <c r="G161" s="5">
        <v>0</v>
      </c>
      <c r="H161" s="5" t="s">
        <v>18</v>
      </c>
      <c r="I161" s="5" t="str">
        <f>VLOOKUP(B161,[1]Sheet1!$B$2:$Q$219,15,FALSE)</f>
        <v>无</v>
      </c>
      <c r="J161" s="5" t="s">
        <v>16</v>
      </c>
      <c r="K161" s="5" t="str">
        <f>VLOOKUP(B161,[1]Sheet1!$B$2:$Q$219,16,FALSE)</f>
        <v>无</v>
      </c>
    </row>
    <row r="162" s="1" customFormat="1" ht="105" customHeight="1" spans="1:11">
      <c r="A162" s="5">
        <v>158</v>
      </c>
      <c r="B162" s="6" t="s">
        <v>193</v>
      </c>
      <c r="C162" s="5" t="str">
        <f>VLOOKUP(B162,[1]Sheet1!$B$2:$H$225,7,FALSE)</f>
        <v>湖北省武汉市武汉经济技术开发区2MA地块办公及生产用房（东方工业园5号楼）（集-HCY-GK5#T62）</v>
      </c>
      <c r="D162" s="5" t="str">
        <f>VLOOKUP(B162,[1]Sheet1!$B$2:$I$228,8,FALSE)</f>
        <v>丁蓉</v>
      </c>
      <c r="E162" s="5" t="str">
        <f>VLOOKUP(B162,[2]人力资源!$C$2:$K$512,9,FALSE)</f>
        <v>（鄂）人服证字[2025]第0108004423号</v>
      </c>
      <c r="F162" s="5" t="str">
        <f>VLOOKUP(B162,[2]人力资源!$C$2:$N$512,12,FALSE)</f>
        <v>为用人单位推荐劳动者 、为劳动者介绍用人单位、组织开展招聘会 、开展网络招聘服务（从事网络招聘服务的，还应当依法取得电信业务经营许可证）、开展高级人才寻访（猎头）服务。</v>
      </c>
      <c r="G162" s="5">
        <v>0</v>
      </c>
      <c r="H162" s="5" t="s">
        <v>18</v>
      </c>
      <c r="I162" s="5" t="str">
        <f>VLOOKUP(B162,[1]Sheet1!$B$2:$Q$219,15,FALSE)</f>
        <v>存续状态、年审正常，2025年8月地址从青山区变更到经开区</v>
      </c>
      <c r="J162" s="5" t="s">
        <v>16</v>
      </c>
      <c r="K162" s="5" t="s">
        <v>18</v>
      </c>
    </row>
    <row r="163" s="1" customFormat="1" ht="105" customHeight="1" spans="1:11">
      <c r="A163" s="5">
        <v>159</v>
      </c>
      <c r="B163" s="6" t="s">
        <v>194</v>
      </c>
      <c r="C163" s="5" t="str">
        <f>VLOOKUP(B163,[1]Sheet1!$B$2:$H$225,7,FALSE)</f>
        <v>湖北省武汉市武汉经济技术开发区沌口街道太子湖路266号专精特科创楼(T-ZJT-10160)</v>
      </c>
      <c r="D163" s="5" t="str">
        <f>VLOOKUP(B163,[1]Sheet1!$B$2:$I$228,8,FALSE)</f>
        <v>李少兵</v>
      </c>
      <c r="E163" s="5" t="str">
        <f>VLOOKUP(B163,[2]人力资源!$C$2:$K$512,9,FALSE)</f>
        <v>（鄂）人服证字[2025]第0108006413号</v>
      </c>
      <c r="F163" s="5" t="str">
        <f>VLOOKUP(B163,[2]人力资源!$C$2:$N$512,12,FALSE)</f>
        <v>一般项目：人力资源服务（不含职业中介活动、劳务派遣服务）。（除许可业务外，可自主依法经营法律法规非禁止或限制的项目）许可项目：职业中介活动,劳务派遣服务。（依法须经批准的项目，经相关部门批准后方可开展经营活动，具体经营项目以相关部门批准文件或许可证件为准）</v>
      </c>
      <c r="G163" s="5">
        <v>0</v>
      </c>
      <c r="H163" s="5" t="str">
        <f>VLOOKUP(B163,[1]Sheet1!$B$2:$O$219,14,FALSE)</f>
        <v>无</v>
      </c>
      <c r="I163" s="5" t="str">
        <f>VLOOKUP(B163,[1]Sheet1!$B$2:$Q$219,15,FALSE)</f>
        <v>无</v>
      </c>
      <c r="J163" s="5" t="s">
        <v>16</v>
      </c>
      <c r="K163" s="5" t="str">
        <f>VLOOKUP(B163,[1]Sheet1!$B$2:$Q$219,16,FALSE)</f>
        <v>无</v>
      </c>
    </row>
    <row r="164" s="1" customFormat="1" ht="105" customHeight="1" spans="1:11">
      <c r="A164" s="5">
        <v>160</v>
      </c>
      <c r="B164" s="6" t="s">
        <v>195</v>
      </c>
      <c r="C164" s="5" t="str">
        <f>VLOOKUP(B164,[1]Sheet1!$B$2:$H$225,7,FALSE)</f>
        <v>武汉市经济技术开发区201M地块华中智谷项目二期A1栋11层2、3、4号</v>
      </c>
      <c r="D164" s="5" t="str">
        <f>VLOOKUP(B164,[1]Sheet1!$B$2:$I$228,8,FALSE)</f>
        <v>艾文超</v>
      </c>
      <c r="E164" s="5" t="str">
        <f>VLOOKUP(B164,[2]人力资源!$C$2:$K$512,9,FALSE)</f>
        <v>（鄂）人服证字[2021]第0108004813号</v>
      </c>
      <c r="F164" s="5" t="str">
        <f>VLOOKUP(B164,[2]人力资源!$C$2:$N$512,12,FALSE)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64" s="5">
        <v>0</v>
      </c>
      <c r="H164" s="5" t="s">
        <v>18</v>
      </c>
      <c r="I164" s="5" t="str">
        <f>VLOOKUP(B164,[1]Sheet1!$B$2:$Q$219,15,FALSE)</f>
        <v>正常备案开展延续</v>
      </c>
      <c r="J164" s="5" t="s">
        <v>16</v>
      </c>
      <c r="K164" s="5" t="s">
        <v>18</v>
      </c>
    </row>
    <row r="165" s="1" customFormat="1" ht="105" customHeight="1" spans="1:11">
      <c r="A165" s="5">
        <v>161</v>
      </c>
      <c r="B165" s="6" t="s">
        <v>196</v>
      </c>
      <c r="C165" s="5" t="str">
        <f>VLOOKUP(B165,[1]Sheet1!$B$2:$H$225,7,FALSE)</f>
        <v>湖北省武汉市武汉经济技术开发区1R地块天鹅湖翠湖园1栋3单元1层6室</v>
      </c>
      <c r="D165" s="5" t="str">
        <f>VLOOKUP(B165,[1]Sheet1!$B$2:$I$228,8,FALSE)</f>
        <v>盛婷</v>
      </c>
      <c r="E165" s="5" t="str">
        <f>VLOOKUP(B165,[2]人力资源!$C$2:$K$512,9,FALSE)</f>
        <v>（鄂）人服证字[2024]第0108004613号</v>
      </c>
      <c r="F165" s="5" t="str">
        <f>VLOOKUP(B165,[2]人力资源!$C$2:$N$512,12,FALSE)</f>
        <v>为用人单位推荐劳动者 、为劳动者介绍用人单位、组织开展招聘会 、开展网络招聘服务（从事网络招聘服务的，还应当依法取得电信业务经营许可证）、开展高级人才寻访（猎头）服务。</v>
      </c>
      <c r="G165" s="5">
        <v>0</v>
      </c>
      <c r="H165" s="5" t="str">
        <f>VLOOKUP(B165,[1]Sheet1!$B$2:$O$219,14,FALSE)</f>
        <v>无</v>
      </c>
      <c r="I165" s="5" t="str">
        <f>VLOOKUP(B165,[1]Sheet1!$B$2:$Q$219,15,FALSE)</f>
        <v>2025年5月15日营业执照法人变更   2025年8月22日营业执照经营范围变更   2025年8月27日备案</v>
      </c>
      <c r="J165" s="5" t="s">
        <v>16</v>
      </c>
      <c r="K165" s="5" t="str">
        <f>VLOOKUP(B165,[1]Sheet1!$B$2:$Q$219,16,FALSE)</f>
        <v>无</v>
      </c>
    </row>
    <row r="166" s="1" customFormat="1" ht="105" customHeight="1" spans="1:11">
      <c r="A166" s="5">
        <v>162</v>
      </c>
      <c r="B166" s="6" t="s">
        <v>197</v>
      </c>
      <c r="C166" s="5" t="str">
        <f>VLOOKUP(B166,[1]Sheet1!$B$2:$H$225,7,FALSE)</f>
        <v>武汉市汉阳区江堤街道武汉经济技术开发区201M地块华中智谷项目二期A1办公楼13层1、2号房</v>
      </c>
      <c r="D166" s="5" t="str">
        <f>VLOOKUP(B166,[1]Sheet1!$B$2:$I$228,8,FALSE)</f>
        <v>何江南</v>
      </c>
      <c r="E166" s="5" t="str">
        <f>VLOOKUP(B166,[2]人力资源!$C$2:$K$512,9,FALSE)</f>
        <v>（鄂）人服证字[2022]第0108001223号</v>
      </c>
      <c r="F166" s="5" t="str">
        <f>VLOOKUP(B166,[2]人力资源!$C$2:$N$512,12,FALSE)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66" s="5">
        <v>0</v>
      </c>
      <c r="H166" s="5" t="s">
        <v>18</v>
      </c>
      <c r="I166" s="5" t="str">
        <f>VLOOKUP(B166,[1]Sheet1!$B$2:$Q$219,15,FALSE)</f>
        <v>无</v>
      </c>
      <c r="J166" s="5" t="s">
        <v>16</v>
      </c>
      <c r="K166" s="5" t="s">
        <v>18</v>
      </c>
    </row>
    <row r="167" s="1" customFormat="1" ht="105" customHeight="1" spans="1:11">
      <c r="A167" s="5">
        <v>163</v>
      </c>
      <c r="B167" s="6" t="s">
        <v>198</v>
      </c>
      <c r="C167" s="5" t="str">
        <f>VLOOKUP(B167,[1]Sheet1!$B$2:$H$225,7,FALSE)</f>
        <v>湖北省武汉市武汉经济技术开发区12C2地块武汉经开万达广场二期6栋4层408-1室</v>
      </c>
      <c r="D167" s="5" t="str">
        <f>VLOOKUP(B167,[1]Sheet1!$B$2:$I$228,8,FALSE)</f>
        <v>郑证</v>
      </c>
      <c r="E167" s="5" t="str">
        <f>VLOOKUP(B167,[2]人力资源!$C$2:$K$512,9,FALSE)</f>
        <v>（鄂）人服证字[2024]第0108005013号</v>
      </c>
      <c r="F167" s="5" t="str">
        <f>VLOOKUP(B167,[2]人力资源!$C$2:$N$512,12,FALSE)</f>
        <v>为用人单位推荐劳动者 、为劳动者介绍用人单位、组织开展招聘会 、开展网络招聘服务（从事网络招聘服务的，还应当依法取得电信业务经营许可证）、开展高级人才寻访（猎头）服务。</v>
      </c>
      <c r="G167" s="5">
        <v>0</v>
      </c>
      <c r="H167" s="5" t="str">
        <f>VLOOKUP(B167,[1]Sheet1!$B$2:$O$219,14,FALSE)</f>
        <v>无</v>
      </c>
      <c r="I167" s="5" t="str">
        <f>VLOOKUP(B167,[1]Sheet1!$B$2:$Q$219,15,FALSE)</f>
        <v>无</v>
      </c>
      <c r="J167" s="5" t="s">
        <v>16</v>
      </c>
      <c r="K167" s="5" t="str">
        <f>VLOOKUP(B167,[1]Sheet1!$B$2:$Q$219,16,FALSE)</f>
        <v>无</v>
      </c>
    </row>
    <row r="168" s="1" customFormat="1" ht="105" customHeight="1" spans="1:11">
      <c r="A168" s="5">
        <v>164</v>
      </c>
      <c r="B168" s="6" t="s">
        <v>199</v>
      </c>
      <c r="C168" s="5" t="str">
        <f>VLOOKUP(B168,[1]Sheet1!$B$2:$H$225,7,FALSE)</f>
        <v>武汉经济技术开发区创业路67号东方产业园1号楼1层105-1、106-1部分</v>
      </c>
      <c r="D168" s="5" t="str">
        <f>VLOOKUP(B168,[1]Sheet1!$B$2:$I$228,8,FALSE)</f>
        <v>李家金</v>
      </c>
      <c r="E168" s="5" t="str">
        <f>VLOOKUP(B168,[2]人力资源!$C$2:$K$512,9,FALSE)</f>
        <v>（鄂）人服证字[2017]第0108004213号</v>
      </c>
      <c r="F168" s="5" t="str">
        <f>VLOOKUP(B168,[2]人力资源!$C$2:$N$512,12,FALSE)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68" s="5">
        <v>0</v>
      </c>
      <c r="H168" s="5" t="str">
        <f>VLOOKUP(B168,[1]Sheet1!$B$2:$O$219,14,FALSE)</f>
        <v>无</v>
      </c>
      <c r="I168" s="5" t="str">
        <f>VLOOKUP(B168,[1]Sheet1!$B$2:$Q$219,15,FALSE)</f>
        <v>无</v>
      </c>
      <c r="J168" s="5" t="s">
        <v>16</v>
      </c>
      <c r="K168" s="5" t="str">
        <f>VLOOKUP(B168,[1]Sheet1!$B$2:$Q$219,16,FALSE)</f>
        <v>无</v>
      </c>
    </row>
    <row r="169" s="1" customFormat="1" ht="105" customHeight="1" spans="1:11">
      <c r="A169" s="5">
        <v>165</v>
      </c>
      <c r="B169" s="6" t="s">
        <v>200</v>
      </c>
      <c r="C169" s="5" t="str">
        <f>VLOOKUP(B169,[1]Sheet1!$B$2:$H$225,7,FALSE)</f>
        <v>武汉沌口开发区3C2地块圣龙广场2幢11层13号</v>
      </c>
      <c r="D169" s="5" t="str">
        <f>VLOOKUP(B169,[1]Sheet1!$B$2:$I$228,8,FALSE)</f>
        <v>孙圆圆</v>
      </c>
      <c r="E169" s="5" t="str">
        <f>VLOOKUP(B169,[2]人力资源!$C$2:$K$512,9,FALSE)</f>
        <v>（鄂）人服证字[2025]第0108005513号</v>
      </c>
      <c r="F169" s="5" t="s">
        <v>26</v>
      </c>
      <c r="G169" s="5">
        <v>0</v>
      </c>
      <c r="H169" s="5" t="s">
        <v>18</v>
      </c>
      <c r="I169" s="5" t="str">
        <f>VLOOKUP(B169,[1]Sheet1!$B$2:$Q$219,15,FALSE)</f>
        <v>2025年09月24日变更地址，变更后：湖北省武汉市武汉经济技术开发区零部件加工区III-6地块(创业三路37号)二楼(T-CYB-B204)</v>
      </c>
      <c r="J169" s="5" t="s">
        <v>16</v>
      </c>
      <c r="K169" s="5" t="s">
        <v>18</v>
      </c>
    </row>
    <row r="170" s="1" customFormat="1" ht="105" customHeight="1" spans="1:11">
      <c r="A170" s="5">
        <v>166</v>
      </c>
      <c r="B170" s="6" t="s">
        <v>201</v>
      </c>
      <c r="C170" s="5" t="str">
        <f>VLOOKUP(B170,[1]Sheet1!$B$2:$H$225,7,FALSE)</f>
        <v>武汉经济技术开发区3C2地块圣龙广场2栋16层3室</v>
      </c>
      <c r="D170" s="5" t="str">
        <f>VLOOKUP(B170,[1]Sheet1!$B$2:$I$228,8,FALSE)</f>
        <v>杜慧</v>
      </c>
      <c r="E170" s="5" t="str">
        <f>VLOOKUP(B170,[2]人力资源!$C$2:$K$512,9,FALSE)</f>
        <v>（鄂）人服证字[2018]第0108004013号</v>
      </c>
      <c r="F170" s="5" t="str">
        <f>VLOOKUP(B170,[2]人力资源!$C$2:$N$512,12,FALSE)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70" s="5">
        <v>0</v>
      </c>
      <c r="H170" s="5" t="str">
        <f>VLOOKUP(B170,[1]Sheet1!$B$2:$O$219,14,FALSE)</f>
        <v>无</v>
      </c>
      <c r="I170" s="5" t="str">
        <f>VLOOKUP(B170,[1]Sheet1!$B$2:$Q$219,15,FALSE)</f>
        <v>无变更</v>
      </c>
      <c r="J170" s="5" t="s">
        <v>16</v>
      </c>
      <c r="K170" s="5" t="str">
        <f>VLOOKUP(B170,[1]Sheet1!$B$2:$Q$219,16,FALSE)</f>
        <v>无</v>
      </c>
    </row>
    <row r="171" s="1" customFormat="1" ht="105" customHeight="1" spans="1:11">
      <c r="A171" s="5">
        <v>167</v>
      </c>
      <c r="B171" s="6" t="s">
        <v>202</v>
      </c>
      <c r="C171" s="5" t="str">
        <f>VLOOKUP(B171,[1]Sheet1!$B$2:$H$225,7,FALSE)</f>
        <v>武汉经济技术开发区科技园西路6号210-1、211-1号</v>
      </c>
      <c r="D171" s="5" t="str">
        <f>VLOOKUP(B171,[1]Sheet1!$B$2:$I$228,8,FALSE)</f>
        <v>何秋明</v>
      </c>
      <c r="E171" s="5" t="str">
        <f>VLOOKUP(B171,[2]人力资源!$C$2:$K$512,9,FALSE)</f>
        <v>（鄂）人服证字[2022]第0108004623号</v>
      </c>
      <c r="F171" s="5" t="str">
        <f>VLOOKUP(B171,[2]人力资源!$C$2:$N$512,12,FALSE)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71" s="5">
        <v>0</v>
      </c>
      <c r="H171" s="5" t="s">
        <v>18</v>
      </c>
      <c r="I171" s="5" t="str">
        <f>VLOOKUP(B171,[1]Sheet1!$B$2:$Q$219,15,FALSE)</f>
        <v>本单位持有有效《人力资源服务许可证》，证书处于有效期内；已按时完成人社部门要求的年度业务备案。</v>
      </c>
      <c r="J171" s="5" t="s">
        <v>16</v>
      </c>
      <c r="K171" s="5" t="s">
        <v>18</v>
      </c>
    </row>
    <row r="172" s="1" customFormat="1" ht="105" customHeight="1" spans="1:11">
      <c r="A172" s="5">
        <v>168</v>
      </c>
      <c r="B172" s="6" t="s">
        <v>203</v>
      </c>
      <c r="C172" s="5" t="str">
        <f>VLOOKUP(B172,[1]Sheet1!$B$2:$H$225,7,FALSE)</f>
        <v>湖北省武汉市武汉经济技术开发区车城东路10号创思汇科技大厦【T-CSH1407】室</v>
      </c>
      <c r="D172" s="5" t="str">
        <f>VLOOKUP(B172,[1]Sheet1!$B$2:$I$228,8,FALSE)</f>
        <v>胡正龙</v>
      </c>
      <c r="E172" s="5" t="str">
        <f>VLOOKUP(B172,[2]人力资源!$C$2:$K$512,9,FALSE)</f>
        <v>（鄂）人服证字[2022]第0108003623号</v>
      </c>
      <c r="F172" s="5" t="str">
        <f>VLOOKUP(B172,[2]人力资源!$C$2:$N$512,12,FALSE)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72" s="5">
        <v>0</v>
      </c>
      <c r="H172" s="5" t="str">
        <f>VLOOKUP(B172,[1]Sheet1!$B$2:$O$219,14,FALSE)</f>
        <v>无</v>
      </c>
      <c r="I172" s="5" t="str">
        <f>VLOOKUP(B172,[1]Sheet1!$B$2:$Q$219,15,FALSE)</f>
        <v>2025年8月进行了延续。</v>
      </c>
      <c r="J172" s="5" t="s">
        <v>16</v>
      </c>
      <c r="K172" s="5" t="str">
        <f>VLOOKUP(B172,[1]Sheet1!$B$2:$Q$219,16,FALSE)</f>
        <v>无</v>
      </c>
    </row>
    <row r="173" s="1" customFormat="1" ht="105" customHeight="1" spans="1:11">
      <c r="A173" s="5">
        <v>169</v>
      </c>
      <c r="B173" s="6" t="s">
        <v>204</v>
      </c>
      <c r="C173" s="5" t="str">
        <f>VLOOKUP(B173,[1]Sheet1!$B$2:$H$225,7,FALSE)</f>
        <v>武汉市经济技术开发区2MA地块BOPP预涂膜包装材料生产项目新建厂房四层401室</v>
      </c>
      <c r="D173" s="5" t="str">
        <f>VLOOKUP(B173,[1]Sheet1!$B$2:$I$228,8,FALSE)</f>
        <v>吕超</v>
      </c>
      <c r="E173" s="5" t="str">
        <f>VLOOKUP(B173,[2]人力资源!$C$2:$K$512,9,FALSE)</f>
        <v>（鄂）人服证字[2018]第0108001313号</v>
      </c>
      <c r="F173" s="5" t="str">
        <f>VLOOKUP(B173,[2]人力资源!$C$2:$N$512,12,FALSE)</f>
        <v>为用人单位推荐劳动者 、为劳动者介绍用人单位、组织开展招聘会 、开展网络招聘服务（从事网络招聘服务的，还应当依法取得电信业务经营许可证）、开展高级人才寻访（猎头）服务。</v>
      </c>
      <c r="G173" s="5">
        <v>0</v>
      </c>
      <c r="H173" s="5" t="s">
        <v>18</v>
      </c>
      <c r="I173" s="5" t="str">
        <f>VLOOKUP(B173,[1]Sheet1!$B$2:$Q$219,15,FALSE)</f>
        <v>无</v>
      </c>
      <c r="J173" s="5" t="s">
        <v>16</v>
      </c>
      <c r="K173" s="5" t="s">
        <v>18</v>
      </c>
    </row>
    <row r="174" s="1" customFormat="1" ht="105" customHeight="1" spans="1:11">
      <c r="A174" s="5">
        <v>170</v>
      </c>
      <c r="B174" s="6" t="s">
        <v>205</v>
      </c>
      <c r="C174" s="5" t="str">
        <f>VLOOKUP(B174,[1]Sheet1!$B$2:$H$225,7,FALSE)</f>
        <v>武汉市汉南区纱帽街汉南大道694号</v>
      </c>
      <c r="D174" s="5" t="str">
        <f>VLOOKUP(B174,[1]Sheet1!$B$2:$I$228,8,FALSE)</f>
        <v>高兴照</v>
      </c>
      <c r="E174" s="5" t="str">
        <f>VLOOKUP(B174,[2]人力资源!$C$2:$K$512,9,FALSE)</f>
        <v>（鄂）人服证字[2017]第0108002313号</v>
      </c>
      <c r="F174" s="5" t="str">
        <f>VLOOKUP(B174,[2]人力资源!$C$2:$N$512,12,FALSE)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74" s="5">
        <v>0</v>
      </c>
      <c r="H174" s="5" t="s">
        <v>18</v>
      </c>
      <c r="I174" s="5" t="str">
        <f>VLOOKUP(B174,[1]Sheet1!$B$2:$Q$219,15,FALSE)</f>
        <v>无</v>
      </c>
      <c r="J174" s="5" t="s">
        <v>16</v>
      </c>
      <c r="K174" s="5" t="s">
        <v>18</v>
      </c>
    </row>
    <row r="175" s="1" customFormat="1" ht="105" customHeight="1" spans="1:11">
      <c r="A175" s="5">
        <v>171</v>
      </c>
      <c r="B175" s="6" t="s">
        <v>206</v>
      </c>
      <c r="C175" s="5" t="str">
        <f>VLOOKUP(B175,[1]Sheet1!$B$2:$H$225,7,FALSE)</f>
        <v>湖北省武汉市武汉经济开发区12C2地块武汉经开万达广场二期6栋4层8室C05</v>
      </c>
      <c r="D175" s="5" t="str">
        <f>VLOOKUP(B175,[1]Sheet1!$B$2:$I$228,8,FALSE)</f>
        <v>曾庆敏</v>
      </c>
      <c r="E175" s="5" t="str">
        <f>VLOOKUP(B175,[2]人力资源!$C$2:$K$512,9,FALSE)</f>
        <v>（鄂）人服证字[2024]第0108005113号</v>
      </c>
      <c r="F175" s="5" t="str">
        <f>VLOOKUP(B175,[2]人力资源!$C$2:$N$512,12,FALSE)</f>
        <v>为用人单位推荐劳动者 、为劳动者介绍用人单位、组织开展招聘会 、开展网络招聘服务（从事网络招聘服务的，还应当依法取得电信业务经营许可证）、开展高级人才寻访（猎头）服务。</v>
      </c>
      <c r="G175" s="5">
        <v>0</v>
      </c>
      <c r="H175" s="5" t="s">
        <v>18</v>
      </c>
      <c r="I175" s="5" t="str">
        <f>VLOOKUP(B175,[1]Sheet1!$B$2:$Q$219,15,FALSE)</f>
        <v>无</v>
      </c>
      <c r="J175" s="5" t="s">
        <v>16</v>
      </c>
      <c r="K175" s="5" t="s">
        <v>18</v>
      </c>
    </row>
    <row r="176" s="1" customFormat="1" ht="105" customHeight="1" spans="1:11">
      <c r="A176" s="5">
        <v>172</v>
      </c>
      <c r="B176" s="6" t="s">
        <v>207</v>
      </c>
      <c r="C176" s="5" t="str">
        <f>VLOOKUP(B176,[1]Sheet1!$B$2:$H$225,7,FALSE)</f>
        <v>武汉经济技术开发区12C2地块武汉经开万达广场二期6栋4层404-1</v>
      </c>
      <c r="D176" s="5" t="str">
        <f>VLOOKUP(B176,[1]Sheet1!$B$2:$I$228,8,FALSE)</f>
        <v>龚四海</v>
      </c>
      <c r="E176" s="5" t="str">
        <f>VLOOKUP(B176,[2]人力资源!$C$2:$K$512,9,FALSE)</f>
        <v>（鄂）人服证字[2025]第0108004513号</v>
      </c>
      <c r="F176" s="5" t="str">
        <f>VLOOKUP(B176,[2]人力资源!$C$2:$N$512,12,FALSE)</f>
        <v>为用人单位推荐劳动者 、为劳动者介绍用人单位、组织开展招聘会 、开展网络招聘服务（从事网络招聘服务的，还应当依法取得电信业务经营许可证）、开展高级人才寻访（猎头）服务。</v>
      </c>
      <c r="G176" s="5">
        <v>0</v>
      </c>
      <c r="H176" s="5" t="s">
        <v>18</v>
      </c>
      <c r="I176" s="5" t="str">
        <f>VLOOKUP(B176,[1]Sheet1!$B$2:$Q$219,15,FALSE)</f>
        <v>无</v>
      </c>
      <c r="J176" s="5" t="s">
        <v>16</v>
      </c>
      <c r="K176" s="5" t="s">
        <v>18</v>
      </c>
    </row>
    <row r="177" s="1" customFormat="1" ht="105" customHeight="1" spans="1:11">
      <c r="A177" s="5">
        <v>173</v>
      </c>
      <c r="B177" s="6" t="s">
        <v>208</v>
      </c>
      <c r="C177" s="5" t="str">
        <f>VLOOKUP(B177,[1]Sheet1!$B$2:$H$225,7,FALSE)</f>
        <v>武汉经济技术开发区19C2地块武汉经开未来城第A幢1单元12层1号房</v>
      </c>
      <c r="D177" s="5" t="str">
        <f>VLOOKUP(B177,[1]Sheet1!$B$2:$I$228,8,FALSE)</f>
        <v>叶帅</v>
      </c>
      <c r="E177" s="5" t="str">
        <f>VLOOKUP(B177,[2]人力资源!$C$2:$K$512,9,FALSE)</f>
        <v>（鄂）人服证字[2021]第0108003023号</v>
      </c>
      <c r="F177" s="5" t="str">
        <f>VLOOKUP(B177,[2]人力资源!$C$2:$N$512,12,FALSE)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77" s="5">
        <v>0</v>
      </c>
      <c r="H177" s="5" t="str">
        <f>VLOOKUP(B177,[1]Sheet1!$B$2:$O$219,14,FALSE)</f>
        <v>无</v>
      </c>
      <c r="I177" s="5" t="str">
        <f>VLOOKUP(B177,[1]Sheet1!$B$2:$Q$219,15,FALSE)</f>
        <v>无</v>
      </c>
      <c r="J177" s="5" t="s">
        <v>16</v>
      </c>
      <c r="K177" s="5" t="str">
        <f>VLOOKUP(B177,[1]Sheet1!$B$2:$Q$219,16,FALSE)</f>
        <v>无</v>
      </c>
    </row>
    <row r="178" s="1" customFormat="1" ht="105" customHeight="1" spans="1:11">
      <c r="A178" s="5">
        <v>174</v>
      </c>
      <c r="B178" s="6" t="s">
        <v>209</v>
      </c>
      <c r="C178" s="5" t="str">
        <f>VLOOKUP(B178,[1]Sheet1!$B$2:$H$225,7,FALSE)</f>
        <v>湖北省武汉市武汉经济技术开发区车城东路10号创思汇科技大厦【T-CSH-913】室</v>
      </c>
      <c r="D178" s="5" t="str">
        <f>VLOOKUP(B178,[1]Sheet1!$B$2:$I$228,8,FALSE)</f>
        <v>姚鹏鹏</v>
      </c>
      <c r="E178" s="5" t="str">
        <f>VLOOKUP(B178,[2]人力资源!$C$2:$K$512,9,FALSE)</f>
        <v>（鄂）人服证字[2019]第0108003113号</v>
      </c>
      <c r="F178" s="5" t="str">
        <f>VLOOKUP(B178,[2]人力资源!$C$2:$N$512,12,FALSE)</f>
        <v>为用人单位推荐劳动者 、为劳动者介绍用人单位、组织开展招聘会 、开展网络招聘服务（从事网络招聘服务的，还应当依法取得电信业务经营许可证）、开展高级人才寻访（猎头）服务。</v>
      </c>
      <c r="G178" s="5">
        <v>0</v>
      </c>
      <c r="H178" s="5" t="s">
        <v>18</v>
      </c>
      <c r="I178" s="5" t="str">
        <f>VLOOKUP(B178,[1]Sheet1!$B$2:$Q$219,15,FALSE)</f>
        <v>无</v>
      </c>
      <c r="J178" s="5" t="s">
        <v>16</v>
      </c>
      <c r="K178" s="5" t="s">
        <v>18</v>
      </c>
    </row>
    <row r="179" s="1" customFormat="1" ht="105" customHeight="1" spans="1:11">
      <c r="A179" s="5">
        <v>175</v>
      </c>
      <c r="B179" s="6" t="s">
        <v>210</v>
      </c>
      <c r="C179" s="5" t="str">
        <f>VLOOKUP(B179,[1]Sheet1!$B$2:$H$225,7,FALSE)</f>
        <v>湖北省武汉市武汉经济技术开发区万家湖路305号沌口馨苑B区10栋8-1号B区</v>
      </c>
      <c r="D179" s="5" t="str">
        <f>VLOOKUP(B179,[1]Sheet1!$B$2:$I$228,8,FALSE)</f>
        <v>袁华</v>
      </c>
      <c r="E179" s="5" t="str">
        <f>VLOOKUP(B179,[2]人力资源!$C$2:$K$512,9,FALSE)</f>
        <v>（鄂）人服证字[2024]第0108006413号</v>
      </c>
      <c r="F179" s="5" t="str">
        <f>VLOOKUP(B179,[2]人力资源!$C$2:$N$512,12,FALSE)</f>
        <v>为用人单位推荐劳动者 、为劳动者介绍用人单位、组织开展招聘会 、开展网络招聘服务（从事网络招聘服务的，还应当依法取得电信业务经营许可证）、开展高级人才寻访（猎头）服务。</v>
      </c>
      <c r="G179" s="5">
        <v>0</v>
      </c>
      <c r="H179" s="5" t="s">
        <v>18</v>
      </c>
      <c r="I179" s="5" t="s">
        <v>18</v>
      </c>
      <c r="J179" s="5" t="s">
        <v>16</v>
      </c>
      <c r="K179" s="5" t="s">
        <v>18</v>
      </c>
    </row>
    <row r="180" s="1" customFormat="1" ht="105" customHeight="1" spans="1:11">
      <c r="A180" s="5">
        <v>176</v>
      </c>
      <c r="B180" s="6" t="s">
        <v>211</v>
      </c>
      <c r="C180" s="5" t="str">
        <f>VLOOKUP(B180,[1]Sheet1!$B$2:$H$225,7,FALSE)</f>
        <v>武汉市经济技术开发区（汉南）区华中智谷项目A1办公楼 11层1号房</v>
      </c>
      <c r="D180" s="5" t="str">
        <f>VLOOKUP(B180,[1]Sheet1!$B$2:$I$228,8,FALSE)</f>
        <v>徐俊</v>
      </c>
      <c r="E180" s="5" t="str">
        <f>VLOOKUP(B180,[2]人力资源!$C$2:$K$512,9,FALSE)</f>
        <v>（鄂）人服证字[2019]第0108001113号</v>
      </c>
      <c r="F180" s="5" t="str">
        <f>VLOOKUP(B180,[2]人力资源!$C$2:$N$512,12,FALSE)</f>
        <v>人力资源招聘、猎头、人力资源外包、信息发布以及人力资源咨询服务</v>
      </c>
      <c r="G180" s="5">
        <v>0</v>
      </c>
      <c r="H180" s="5" t="str">
        <f>VLOOKUP(B180,[1]Sheet1!$B$2:$O$219,14,FALSE)</f>
        <v>无</v>
      </c>
      <c r="I180" s="5" t="str">
        <f>VLOOKUP(B180,[1]Sheet1!$B$2:$Q$219,15,FALSE)</f>
        <v>无</v>
      </c>
      <c r="J180" s="5" t="s">
        <v>16</v>
      </c>
      <c r="K180" s="5" t="str">
        <f>VLOOKUP(B180,[1]Sheet1!$B$2:$Q$219,16,FALSE)</f>
        <v>无</v>
      </c>
    </row>
    <row r="181" s="1" customFormat="1" ht="105" customHeight="1" spans="1:11">
      <c r="A181" s="5">
        <v>177</v>
      </c>
      <c r="B181" s="6" t="s">
        <v>212</v>
      </c>
      <c r="C181" s="5" t="str">
        <f>VLOOKUP(B181,[1]Sheet1!$B$2:$H$225,7,FALSE)</f>
        <v>武汉经济技术开发区201M地块华中智谷项目二期A1办公楼15层3号</v>
      </c>
      <c r="D181" s="5" t="str">
        <f>VLOOKUP(B181,[1]Sheet1!$B$2:$I$228,8,FALSE)</f>
        <v>周东亮</v>
      </c>
      <c r="E181" s="5" t="str">
        <f>VLOOKUP(B181,[2]人力资源!$C$2:$K$512,9,FALSE)</f>
        <v>（鄂）人服证字[2021]第0108003523号</v>
      </c>
      <c r="F181" s="5" t="str">
        <f>VLOOKUP(B181,[2]人力资源!$C$2:$N$512,12,FALSE)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81" s="5">
        <v>0</v>
      </c>
      <c r="H181" s="5" t="s">
        <v>18</v>
      </c>
      <c r="I181" s="5" t="str">
        <f>VLOOKUP(B181,[1]Sheet1!$B$2:$Q$219,15,FALSE)</f>
        <v>无</v>
      </c>
      <c r="J181" s="5" t="s">
        <v>16</v>
      </c>
      <c r="K181" s="5" t="s">
        <v>18</v>
      </c>
    </row>
    <row r="182" s="1" customFormat="1" ht="105" customHeight="1" spans="1:11">
      <c r="A182" s="5">
        <v>178</v>
      </c>
      <c r="B182" s="6" t="s">
        <v>213</v>
      </c>
      <c r="C182" s="5" t="str">
        <f>VLOOKUP(B182,[1]Sheet1!$B$2:$H$225,7,FALSE)</f>
        <v>武汉经济技术开发区201M地块华中智谷项目二期A1办公楼15层2号</v>
      </c>
      <c r="D182" s="5" t="str">
        <f>VLOOKUP(B182,[1]Sheet1!$B$2:$I$228,8,FALSE)</f>
        <v>王瑶</v>
      </c>
      <c r="E182" s="5" t="str">
        <f>VLOOKUP(B182,[2]人力资源!$C$2:$K$512,9,FALSE)</f>
        <v>（鄂）人服证字[2017]第0108001813号</v>
      </c>
      <c r="F182" s="5" t="str">
        <f>VLOOKUP(B182,[2]人力资源!$C$2:$N$512,12,FALSE)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82" s="5">
        <v>0</v>
      </c>
      <c r="H182" s="5" t="str">
        <f>VLOOKUP(B182,[1]Sheet1!$B$2:$O$219,14,FALSE)</f>
        <v>无</v>
      </c>
      <c r="I182" s="5" t="str">
        <f>VLOOKUP(B182,[1]Sheet1!$B$2:$Q$219,15,FALSE)</f>
        <v>无</v>
      </c>
      <c r="J182" s="5" t="s">
        <v>16</v>
      </c>
      <c r="K182" s="5" t="str">
        <f>VLOOKUP(B182,[1]Sheet1!$B$2:$Q$219,16,FALSE)</f>
        <v>无</v>
      </c>
    </row>
    <row r="183" s="1" customFormat="1" ht="155" customHeight="1" spans="1:11">
      <c r="A183" s="5">
        <v>179</v>
      </c>
      <c r="B183" s="6" t="s">
        <v>214</v>
      </c>
      <c r="C183" s="5" t="str">
        <f>VLOOKUP(B183,[1]Sheet1!$B$2:$H$225,7,FALSE)</f>
        <v>湖北省武汉市武汉经济技术开发区12C2地块武汉经开万达广场二期6栋20层4室</v>
      </c>
      <c r="D183" s="5" t="str">
        <f>VLOOKUP(B183,[1]Sheet1!$B$2:$I$228,8,FALSE)</f>
        <v>魏晓双</v>
      </c>
      <c r="E183" s="5" t="str">
        <f>VLOOKUP(B183,[2]人力资源!$C$2:$K$512,9,FALSE)</f>
        <v>（鄂）人服证字[2024]第0108001913号</v>
      </c>
      <c r="F183" s="5" t="str">
        <f>VLOOKUP(B183,[2]人力资源!$C$2:$N$512,12,FALSE)</f>
        <v>为用人单位推荐劳动者 、为劳动者介绍用人单位、组织开展招聘会 、开展网络招聘服务（从事网络招聘服务的，还应当依法取得电信业务经营许可证）、开展高级人才寻访（猎头）服务。</v>
      </c>
      <c r="G183" s="5">
        <v>0</v>
      </c>
      <c r="H183" s="5" t="str">
        <f>VLOOKUP(B183,[1]Sheet1!$B$2:$O$219,14,FALSE)</f>
        <v>无</v>
      </c>
      <c r="I183" s="5" t="str">
        <f>VLOOKUP(B183,[1]Sheet1!$B$2:$Q$219,15,FALSE)</f>
        <v>1、2026年度法定代表人由黄露露（身份证号：411381198801142243）变更为魏晓双（身份证号：411082198903013645）。
2、2025年度地址变更：由 湖北省武汉市武汉经济技术开发区22MB地块厂房5楼5A-1室  变更为 湖北省武汉市武汉经济技术开发区经开万达广场C6座2004室</v>
      </c>
      <c r="J183" s="5" t="s">
        <v>16</v>
      </c>
      <c r="K183" s="5" t="str">
        <f>VLOOKUP(B183,[1]Sheet1!$B$2:$Q$219,16,FALSE)</f>
        <v>无</v>
      </c>
    </row>
    <row r="184" s="1" customFormat="1" ht="105" customHeight="1" spans="1:11">
      <c r="A184" s="5">
        <v>180</v>
      </c>
      <c r="B184" s="6" t="s">
        <v>215</v>
      </c>
      <c r="C184" s="5" t="str">
        <f>VLOOKUP(B184,[1]Sheet1!$B$2:$H$225,7,FALSE)</f>
        <v>武汉市经济技术开发区 沌阳 街道3C2地块圣龙广场2幢26层11号房</v>
      </c>
      <c r="D184" s="5" t="str">
        <f>VLOOKUP(B184,[1]Sheet1!$B$2:$I$228,8,FALSE)</f>
        <v>徐应才</v>
      </c>
      <c r="E184" s="5" t="str">
        <f>VLOOKUP(B184,[2]人力资源!$C$2:$K$512,9,FALSE)</f>
        <v>（鄂）人服证字[2019]第0108002613号</v>
      </c>
      <c r="F184" s="5" t="str">
        <f>VLOOKUP(B184,[2]人力资源!$C$2:$N$512,12,FALSE)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84" s="5">
        <v>0</v>
      </c>
      <c r="H184" s="5" t="s">
        <v>18</v>
      </c>
      <c r="I184" s="5" t="str">
        <f>VLOOKUP(B184,[1]Sheet1!$B$2:$Q$219,15,FALSE)</f>
        <v>无</v>
      </c>
      <c r="J184" s="5" t="s">
        <v>16</v>
      </c>
      <c r="K184" s="5" t="s">
        <v>18</v>
      </c>
    </row>
    <row r="185" s="1" customFormat="1" ht="105" customHeight="1" spans="1:11">
      <c r="A185" s="5">
        <v>181</v>
      </c>
      <c r="B185" s="6" t="s">
        <v>216</v>
      </c>
      <c r="C185" s="5" t="str">
        <f>VLOOKUP(B185,[1]Sheet1!$B$2:$H$225,7,FALSE)</f>
        <v>经济开发区19C2地块武汉经开未来城A幢1单元23层8室</v>
      </c>
      <c r="D185" s="5" t="str">
        <f>VLOOKUP(B185,[1]Sheet1!$B$2:$I$228,8,FALSE)</f>
        <v>邹远乐</v>
      </c>
      <c r="E185" s="5" t="str">
        <f>VLOOKUP(B185,[2]人力资源!$C$2:$K$512,9,FALSE)</f>
        <v>（鄂）人服证字[2017]第0108002913号</v>
      </c>
      <c r="F185" s="5" t="str">
        <f>VLOOKUP(B185,[2]人力资源!$C$2:$N$512,12,FALSE)</f>
        <v>人力资源招聘、猎头、人力资源外包、信息发布以及人力资源咨询服务</v>
      </c>
      <c r="G185" s="5">
        <v>0</v>
      </c>
      <c r="H185" s="5" t="str">
        <f>VLOOKUP(B185,[1]Sheet1!$B$2:$O$219,14,FALSE)</f>
        <v>无</v>
      </c>
      <c r="I185" s="5" t="str">
        <f>VLOOKUP(B185,[1]Sheet1!$B$2:$Q$219,15,FALSE)</f>
        <v>无</v>
      </c>
      <c r="J185" s="5" t="s">
        <v>16</v>
      </c>
      <c r="K185" s="5" t="str">
        <f>VLOOKUP(B185,[1]Sheet1!$B$2:$Q$219,16,FALSE)</f>
        <v>无</v>
      </c>
    </row>
    <row r="186" s="1" customFormat="1" ht="105" customHeight="1" spans="1:11">
      <c r="A186" s="5">
        <v>182</v>
      </c>
      <c r="B186" s="6" t="s">
        <v>217</v>
      </c>
      <c r="C186" s="5" t="str">
        <f>VLOOKUP(B186,[1]Sheet1!$B$2:$H$225,7,FALSE)</f>
        <v>武汉市经济技术开发区创业路16号B座6层8607</v>
      </c>
      <c r="D186" s="5" t="str">
        <f>VLOOKUP(B186,[1]Sheet1!$B$2:$I$228,8,FALSE)</f>
        <v>余希刚</v>
      </c>
      <c r="E186" s="5" t="str">
        <f>VLOOKUP(B186,[2]人力资源!$C$2:$K$512,9,FALSE)</f>
        <v>（鄂）人服证字[2019]第0108000513号</v>
      </c>
      <c r="F186" s="5" t="str">
        <f>VLOOKUP(B186,[2]人力资源!$C$2:$N$512,12,FALSE)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86" s="5">
        <v>0</v>
      </c>
      <c r="H186" s="5" t="str">
        <f>VLOOKUP(B186,[1]Sheet1!$B$2:$O$219,14,FALSE)</f>
        <v>无</v>
      </c>
      <c r="I186" s="5" t="str">
        <f>VLOOKUP(B186,[1]Sheet1!$B$2:$Q$219,15,FALSE)</f>
        <v>无</v>
      </c>
      <c r="J186" s="5" t="s">
        <v>16</v>
      </c>
      <c r="K186" s="5" t="str">
        <f>VLOOKUP(B186,[1]Sheet1!$B$2:$Q$219,16,FALSE)</f>
        <v>无</v>
      </c>
    </row>
    <row r="187" s="1" customFormat="1" ht="105" customHeight="1" spans="1:11">
      <c r="A187" s="5">
        <v>183</v>
      </c>
      <c r="B187" s="6" t="s">
        <v>218</v>
      </c>
      <c r="C187" s="5" t="str">
        <f>VLOOKUP(B187,[1]Sheet1!$B$2:$H$225,7,FALSE)</f>
        <v>湖北省武汉市汉南区纱帽街月亮湾路248号3层50室</v>
      </c>
      <c r="D187" s="5" t="str">
        <f>VLOOKUP(B187,[1]Sheet1!$B$2:$I$228,8,FALSE)</f>
        <v>王斌</v>
      </c>
      <c r="E187" s="5" t="str">
        <f>VLOOKUP(B187,[2]人力资源!$C$2:$K$512,9,FALSE)</f>
        <v>（鄂）人服证字[2026]第0108000513号</v>
      </c>
      <c r="F187" s="5" t="s">
        <v>26</v>
      </c>
      <c r="G187" s="5">
        <v>0</v>
      </c>
      <c r="H187" s="5" t="s">
        <v>18</v>
      </c>
      <c r="I187" s="5" t="str">
        <f>VLOOKUP(B187,[1]Sheet1!$B$2:$Q$219,15,FALSE)</f>
        <v>2026.1.28作地址变更，从汉阳迁至汉南</v>
      </c>
      <c r="J187" s="5" t="s">
        <v>16</v>
      </c>
      <c r="K187" s="5" t="str">
        <f>VLOOKUP(B187,[1]Sheet1!$B$2:$Q$219,16,FALSE)</f>
        <v>无</v>
      </c>
    </row>
    <row r="188" s="1" customFormat="1" ht="105" customHeight="1" spans="1:11">
      <c r="A188" s="5">
        <v>184</v>
      </c>
      <c r="B188" s="6" t="s">
        <v>219</v>
      </c>
      <c r="C188" s="5" t="str">
        <f>VLOOKUP(B188,[1]Sheet1!$B$2:$H$225,7,FALSE)</f>
        <v>武汉市汉南区纱帽街汉南大道1243号1-2层（1层）</v>
      </c>
      <c r="D188" s="5" t="str">
        <f>VLOOKUP(B188,[1]Sheet1!$B$2:$I$228,8,FALSE)</f>
        <v>张雄</v>
      </c>
      <c r="E188" s="5" t="str">
        <f>VLOOKUP(B188,[2]人力资源!$C$2:$K$512,9,FALSE)</f>
        <v>（鄂）人服证字[2021]第0108003223号</v>
      </c>
      <c r="F188" s="5" t="str">
        <f>VLOOKUP(B188,[2]人力资源!$C$2:$N$512,12,FALSE)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88" s="5">
        <v>0</v>
      </c>
      <c r="H188" s="5" t="s">
        <v>18</v>
      </c>
      <c r="I188" s="5" t="str">
        <f>VLOOKUP(B188,[1]Sheet1!$B$2:$Q$219,15,FALSE)</f>
        <v>无</v>
      </c>
      <c r="J188" s="5" t="s">
        <v>16</v>
      </c>
      <c r="K188" s="5" t="s">
        <v>18</v>
      </c>
    </row>
    <row r="189" s="1" customFormat="1" ht="105" customHeight="1" spans="1:11">
      <c r="A189" s="5">
        <v>185</v>
      </c>
      <c r="B189" s="6" t="s">
        <v>220</v>
      </c>
      <c r="C189" s="5" t="str">
        <f>VLOOKUP(B189,[1]Sheet1!$B$2:$H$225,7,FALSE)</f>
        <v>湖北省武汉市武汉经济技术开发区201M地块华人汇和科技园(华中智谷)一期E5研发楼6层2室(T-ZGWL-001)</v>
      </c>
      <c r="D189" s="5" t="str">
        <f>VLOOKUP(B189,[1]Sheet1!$B$2:$I$228,8,FALSE)</f>
        <v>赵鹿鸣</v>
      </c>
      <c r="E189" s="5" t="s">
        <v>221</v>
      </c>
      <c r="F189" s="5" t="s">
        <v>222</v>
      </c>
      <c r="G189" s="5">
        <v>0</v>
      </c>
      <c r="H189" s="5" t="s">
        <v>18</v>
      </c>
      <c r="I189" s="5" t="str">
        <f>VLOOKUP(B189,[1]Sheet1!$B$2:$Q$219,15,FALSE)</f>
        <v>无</v>
      </c>
      <c r="J189" s="5" t="s">
        <v>16</v>
      </c>
      <c r="K189" s="5" t="s">
        <v>18</v>
      </c>
    </row>
    <row r="190" s="1" customFormat="1" ht="176" customHeight="1" spans="1:11">
      <c r="A190" s="5">
        <v>186</v>
      </c>
      <c r="B190" s="6" t="s">
        <v>223</v>
      </c>
      <c r="C190" s="5" t="str">
        <f>VLOOKUP(B190,[1]Sheet1!$B$2:$H$225,7,FALSE)</f>
        <v>武汉市 经济技术开发 区201M地块华中智谷项目二期 A1办公楼10层1、2、3、4、5、6号房 （具体到房号）</v>
      </c>
      <c r="D190" s="5" t="str">
        <f>VLOOKUP(B190,[1]Sheet1!$B$2:$I$228,8,FALSE)</f>
        <v>涂敬丽</v>
      </c>
      <c r="E190" s="5" t="str">
        <f>VLOOKUP(B190,[2]人力资源!$C$2:$K$512,9,FALSE)</f>
        <v>（鄂）人服证字[2024]第0108002613号</v>
      </c>
      <c r="F190" s="5" t="str">
        <f>VLOOKUP(B190,[2]人力资源!$C$2:$N$512,12,FALSE)</f>
        <v>为用人单位推荐劳动者 、为劳动者介绍用人单位、组织开展招聘会 、开展网络招聘服务（从事网络招聘服务的，还应当依法取得电信业务经营许可证）、开展高级人才寻访（猎头）服务。</v>
      </c>
      <c r="G190" s="5">
        <v>0</v>
      </c>
      <c r="H190" s="5" t="str">
        <f>VLOOKUP(B190,[1]Sheet1!$B$2:$O$219,14,FALSE)</f>
        <v>无</v>
      </c>
      <c r="I190" s="5" t="str">
        <f>VLOOKUP(B190,[1]Sheet1!$B$2:$Q$219,15,FALSE)</f>
        <v>1、2025年11月28日，进行了法定代表人和股东变更，法人从周茜变更为涂敬丽，股东周茜和周俊华退出，新增湖北源元创智文化科技有限公司；大股东从周茜变更为湖北源元创智文化科技有限公司。2、2025年11月28日，企业地址变更：变更前为：湖北省武汉市武汉经济技术开发区201M地块华中智谷项目二期A1栋办公楼10层1，2，3，4，5，6号房，变更后为：湖北省武汉市武汉经济技术开发区201M地块华中智谷项目二期A1栋办公楼10层1，2，3，4号房。</v>
      </c>
      <c r="J190" s="5" t="s">
        <v>16</v>
      </c>
      <c r="K190" s="5" t="str">
        <f>VLOOKUP(B190,[1]Sheet1!$B$2:$Q$219,16,FALSE)</f>
        <v>无</v>
      </c>
    </row>
    <row r="191" s="1" customFormat="1" ht="105" customHeight="1" spans="1:11">
      <c r="A191" s="5">
        <v>187</v>
      </c>
      <c r="B191" s="6" t="s">
        <v>224</v>
      </c>
      <c r="C191" s="5" t="str">
        <f>VLOOKUP(B191,[1]Sheet1!$B$2:$H$225,7,FALSE)</f>
        <v>湖北省武汉市武汉经济技术开发区海棠路55号联创科技中心1号楼乐客工场孵化器(集-LKGC-C72 )</v>
      </c>
      <c r="D191" s="5" t="str">
        <f>VLOOKUP(B191,[1]Sheet1!$B$2:$I$228,8,FALSE)</f>
        <v>宋健</v>
      </c>
      <c r="E191" s="5" t="str">
        <f>VLOOKUP(B191,[2]人力资源!$C$2:$K$512,9,FALSE)</f>
        <v>（鄂）人服证字[2024]第0108006713号</v>
      </c>
      <c r="F191" s="5" t="str">
        <f>VLOOKUP(B191,[2]人力资源!$C$2:$N$512,12,FALSE)</f>
        <v>为用人单位推荐劳动者 、为劳动者介绍用人单位、组织开展招聘会 、开展网络招聘服务（从事网络招聘服务的，还应当依法取得电信业务经营许可证）、开展高级人才寻访（猎头）服务。</v>
      </c>
      <c r="G191" s="5">
        <v>0</v>
      </c>
      <c r="H191" s="5" t="str">
        <f>VLOOKUP(B191,[1]Sheet1!$B$2:$O$219,14,FALSE)</f>
        <v>无</v>
      </c>
      <c r="I191" s="5" t="str">
        <f>VLOOKUP(B191,[1]Sheet1!$B$2:$Q$219,15,FALSE)</f>
        <v>无</v>
      </c>
      <c r="J191" s="5" t="s">
        <v>16</v>
      </c>
      <c r="K191" s="5" t="str">
        <f>VLOOKUP(B191,[1]Sheet1!$B$2:$Q$219,16,FALSE)</f>
        <v>无</v>
      </c>
    </row>
    <row r="192" s="1" customFormat="1" ht="105" customHeight="1" spans="1:11">
      <c r="A192" s="5">
        <v>188</v>
      </c>
      <c r="B192" s="6" t="s">
        <v>225</v>
      </c>
      <c r="C192" s="5" t="str">
        <f>VLOOKUP(B192,[1]Sheet1!$B$2:$H$225,7,FALSE)</f>
        <v>武汉经济技术开发区（汉南区）通江二路哈工大机器人武汉产业基地项目研发楼140号孵化器1002号房</v>
      </c>
      <c r="D192" s="5" t="str">
        <f>VLOOKUP(B192,[1]Sheet1!$B$2:$I$228,8,FALSE)</f>
        <v>刘文举</v>
      </c>
      <c r="E192" s="5" t="str">
        <f>VLOOKUP(B192,[2]人力资源!$C$2:$K$512,9,FALSE)</f>
        <v>（鄂）人服证字[2023]第0108003123号</v>
      </c>
      <c r="F192" s="5" t="str">
        <f>VLOOKUP(B192,[2]人力资源!$C$2:$N$512,12,FALSE)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92" s="5">
        <v>0</v>
      </c>
      <c r="H192" s="5" t="str">
        <f>VLOOKUP(B192,[1]Sheet1!$B$2:$O$219,14,FALSE)</f>
        <v>无</v>
      </c>
      <c r="I192" s="5" t="str">
        <f>VLOOKUP(B192,[1]Sheet1!$B$2:$Q$219,15,FALSE)</f>
        <v>2025年度无变更及延续</v>
      </c>
      <c r="J192" s="5" t="s">
        <v>16</v>
      </c>
      <c r="K192" s="5" t="str">
        <f>VLOOKUP(B192,[1]Sheet1!$B$2:$Q$219,16,FALSE)</f>
        <v>无</v>
      </c>
    </row>
    <row r="193" s="1" customFormat="1" ht="105" customHeight="1" spans="1:11">
      <c r="A193" s="5">
        <v>189</v>
      </c>
      <c r="B193" s="6" t="s">
        <v>226</v>
      </c>
      <c r="C193" s="5" t="str">
        <f>VLOOKUP(B193,[1]Sheet1!$B$2:$H$225,7,FALSE)</f>
        <v>武汉经济技术开发区全力二路101号经开智造2045创新谷5号厂房501-1</v>
      </c>
      <c r="D193" s="5" t="str">
        <f>VLOOKUP(B193,[1]Sheet1!$B$2:$I$228,8,FALSE)</f>
        <v>章剑</v>
      </c>
      <c r="E193" s="5" t="str">
        <f>VLOOKUP(B193,[2]人力资源!$C$2:$K$512,9,FALSE)</f>
        <v>（鄂）人服证字[2022]第0108003723号</v>
      </c>
      <c r="F193" s="5" t="str">
        <f>VLOOKUP(B193,[2]人力资源!$C$2:$N$512,12,FALSE)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93" s="5">
        <v>0</v>
      </c>
      <c r="H193" s="5" t="str">
        <f>VLOOKUP(B193,[1]Sheet1!$B$2:$O$219,14,FALSE)</f>
        <v>无</v>
      </c>
      <c r="I193" s="5" t="s">
        <v>18</v>
      </c>
      <c r="J193" s="5" t="s">
        <v>16</v>
      </c>
      <c r="K193" s="5" t="str">
        <f>VLOOKUP(B193,[1]Sheet1!$B$2:$Q$219,16,FALSE)</f>
        <v>无</v>
      </c>
    </row>
    <row r="194" s="1" customFormat="1" ht="105" customHeight="1" spans="1:11">
      <c r="A194" s="5">
        <v>190</v>
      </c>
      <c r="B194" s="6" t="s">
        <v>227</v>
      </c>
      <c r="C194" s="5" t="str">
        <f>VLOOKUP(B194,[1]Sheet1!$B$2:$H$225,7,FALSE)</f>
        <v>湖北省武汉市武汉经济技术开发区海棠路55号联创科技中心1号楼乐客工场孵化器（集-LKGC-C405）</v>
      </c>
      <c r="D194" s="5" t="str">
        <f>VLOOKUP(B194,[1]Sheet1!$B$2:$I$228,8,FALSE)</f>
        <v>梅旺</v>
      </c>
      <c r="E194" s="5" t="str">
        <f>VLOOKUP(B194,[2]人力资源!$C$2:$K$512,9,FALSE)</f>
        <v>（鄂）人服证字[2025]第0108005913号</v>
      </c>
      <c r="F194" s="5" t="s">
        <v>26</v>
      </c>
      <c r="G194" s="5">
        <v>0</v>
      </c>
      <c r="H194" s="5" t="s">
        <v>18</v>
      </c>
      <c r="I194" s="5" t="s">
        <v>18</v>
      </c>
      <c r="J194" s="5" t="s">
        <v>16</v>
      </c>
      <c r="K194" s="5" t="s">
        <v>18</v>
      </c>
    </row>
    <row r="195" s="1" customFormat="1" ht="105" customHeight="1" spans="1:11">
      <c r="A195" s="5">
        <v>191</v>
      </c>
      <c r="B195" s="6" t="s">
        <v>228</v>
      </c>
      <c r="C195" s="5" t="str">
        <f>VLOOKUP(B195,[1]Sheet1!$B$2:$H$225,7,FALSE)</f>
        <v>湖北省武汉市武汉经济技术开发区沌口街道太子湖路226号专精特科创楼(T-ZJT-10128)</v>
      </c>
      <c r="D195" s="5" t="str">
        <f>VLOOKUP(B195,[1]Sheet1!$B$2:$I$228,8,FALSE)</f>
        <v>贺敏</v>
      </c>
      <c r="E195" s="5" t="str">
        <f>VLOOKUP(B195,[2]人力资源!$C$2:$K$512,9,FALSE)</f>
        <v>（鄂）人服证字[2025]第0108002513号</v>
      </c>
      <c r="F195" s="5" t="str">
        <f>VLOOKUP(B195,[2]人力资源!$C$2:$N$512,12,FALSE)</f>
        <v>为用人单位推荐劳动者 、为劳动者介绍用人单位、组织开展招聘会 、开展网络招聘服务（从事网络招聘服务的，还应当依法取得电信业务经营许可证）、开展高级人才寻访（猎头）服务。</v>
      </c>
      <c r="G195" s="5">
        <v>0</v>
      </c>
      <c r="H195" s="5" t="str">
        <f>VLOOKUP(B195,[1]Sheet1!$B$2:$O$219,14,FALSE)</f>
        <v>无</v>
      </c>
      <c r="I195" s="5" t="str">
        <f>VLOOKUP(B195,[1]Sheet1!$B$2:$Q$219,15,FALSE)</f>
        <v>无</v>
      </c>
      <c r="J195" s="5" t="s">
        <v>16</v>
      </c>
      <c r="K195" s="5" t="str">
        <f>VLOOKUP(B195,[1]Sheet1!$B$2:$Q$219,16,FALSE)</f>
        <v>无</v>
      </c>
    </row>
    <row r="196" s="1" customFormat="1" ht="105" customHeight="1" spans="1:11">
      <c r="A196" s="5">
        <v>192</v>
      </c>
      <c r="B196" s="7" t="s">
        <v>229</v>
      </c>
      <c r="C196" s="5" t="str">
        <f>VLOOKUP(B196,[1]Sheet1!$B$2:$H$225,7,FALSE)</f>
        <v>湖北省武汉市武汉经济技术开发区17C1地块东合中心二期D栋11层05号</v>
      </c>
      <c r="D196" s="5" t="str">
        <f>VLOOKUP(B196,[1]Sheet1!$B$2:$I$228,8,FALSE)</f>
        <v>张四维</v>
      </c>
      <c r="E196" s="5" t="str">
        <f>VLOOKUP(B196,[2]人力资源!$C$2:$K$512,9,FALSE)</f>
        <v>（鄂）人服证字[2025]第0108004013号</v>
      </c>
      <c r="F196" s="5" t="str">
        <f>VLOOKUP(B196,[2]人力资源!$C$2:$N$512,12,FALSE)</f>
        <v>为用人单位推荐劳动者 、为劳动者介绍用人单位、组织开展招聘会 、开展网络招聘服务（从事网络招聘服务的，还应当依法取得电信业务经营许可证）、开展高级人才寻访（猎头）服务。</v>
      </c>
      <c r="G196" s="5">
        <v>0</v>
      </c>
      <c r="H196" s="5" t="s">
        <v>18</v>
      </c>
      <c r="I196" s="5" t="str">
        <f>VLOOKUP(B196,[1]Sheet1!$B$2:$Q$219,15,FALSE)</f>
        <v>无</v>
      </c>
      <c r="J196" s="5" t="s">
        <v>16</v>
      </c>
      <c r="K196" s="5" t="s">
        <v>18</v>
      </c>
    </row>
    <row r="197" s="1" customFormat="1" ht="105" customHeight="1" spans="1:11">
      <c r="A197" s="5">
        <v>193</v>
      </c>
      <c r="B197" s="6" t="s">
        <v>230</v>
      </c>
      <c r="C197" s="5" t="str">
        <f>VLOOKUP(B197,[1]Sheet1!$B$2:$H$225,7,FALSE)</f>
        <v>武汉市经济技术开发区沌阳街道武汉经开未来城A栋1单元14层4号</v>
      </c>
      <c r="D197" s="5" t="str">
        <f>VLOOKUP(B197,[1]Sheet1!$B$2:$I$228,8,FALSE)</f>
        <v>王晓敏</v>
      </c>
      <c r="E197" s="5" t="str">
        <f>VLOOKUP(B197,[2]人力资源!$C$2:$K$512,9,FALSE)</f>
        <v>（鄂）人服证字[2020]第0108000713号</v>
      </c>
      <c r="F197" s="5" t="str">
        <f>VLOOKUP(B197,[2]人力资源!$C$2:$N$512,12,FALSE)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97" s="5">
        <v>0</v>
      </c>
      <c r="H197" s="5" t="s">
        <v>18</v>
      </c>
      <c r="I197" s="5" t="str">
        <f>VLOOKUP(B197,[1]Sheet1!$B$2:$Q$219,15,FALSE)</f>
        <v>2025年5月15日提交了许可证延续申请并通过审查</v>
      </c>
      <c r="J197" s="5" t="s">
        <v>16</v>
      </c>
      <c r="K197" s="5" t="s">
        <v>18</v>
      </c>
    </row>
    <row r="198" s="1" customFormat="1" ht="105" customHeight="1" spans="1:11">
      <c r="A198" s="5">
        <v>194</v>
      </c>
      <c r="B198" s="7" t="s">
        <v>231</v>
      </c>
      <c r="C198" s="5" t="str">
        <f>VLOOKUP(B198,[1]Sheet1!$B$2:$H$225,7,FALSE)</f>
        <v>湖北省武汉市武汉经济技术开发区零部件加工区Ⅲ-6地块（创业三路37号）二楼(T-CYB-B203)</v>
      </c>
      <c r="D198" s="5" t="str">
        <f>VLOOKUP(B198,[1]Sheet1!$B$2:$I$228,8,FALSE)</f>
        <v>王锋</v>
      </c>
      <c r="E198" s="5" t="str">
        <f>VLOOKUP(B198,[2]人力资源!$C$2:$K$512,9,FALSE)</f>
        <v>（鄂）人服证字[2025]第0108004623号</v>
      </c>
      <c r="F198" s="5" t="str">
        <f>VLOOKUP(B198,[2]人力资源!$C$2:$N$512,12,FALSE)</f>
        <v>为用人单位推荐劳动者 、为劳动者介绍用人单位、组织开展招聘会 、开展网络招聘服务（从事网络招聘服务的，还应当依法取得电信业务经营许可证）、开展高级人才寻访（猎头）服务。</v>
      </c>
      <c r="G198" s="5">
        <v>0</v>
      </c>
      <c r="H198" s="5" t="s">
        <v>18</v>
      </c>
      <c r="I198" s="5" t="str">
        <f>VLOOKUP(B198,[1]Sheet1!$B$2:$Q$219,15,FALSE)</f>
        <v>无</v>
      </c>
      <c r="J198" s="5" t="s">
        <v>16</v>
      </c>
      <c r="K198" s="5" t="s">
        <v>18</v>
      </c>
    </row>
    <row r="199" s="1" customFormat="1" ht="105" customHeight="1" spans="1:11">
      <c r="A199" s="5">
        <v>195</v>
      </c>
      <c r="B199" s="6" t="s">
        <v>232</v>
      </c>
      <c r="C199" s="5" t="str">
        <f>VLOOKUP(B199,[1]Sheet1!$B$2:$H$225,7,FALSE)</f>
        <v>武汉经济技术开发区枫树三路16附1号</v>
      </c>
      <c r="D199" s="5" t="str">
        <f>VLOOKUP(B199,[1]Sheet1!$B$2:$I$228,8,FALSE)</f>
        <v>易碧亚</v>
      </c>
      <c r="E199" s="5" t="str">
        <f>VLOOKUP(B199,[2]人力资源!$C$2:$K$512,9,FALSE)</f>
        <v>（鄂）人服证字[2022]第0108003523号</v>
      </c>
      <c r="F199" s="5" t="str">
        <f>VLOOKUP(B199,[2]人力资源!$C$2:$N$512,12,FALSE)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199" s="5">
        <v>0</v>
      </c>
      <c r="H199" s="5" t="s">
        <v>18</v>
      </c>
      <c r="I199" s="5" t="str">
        <f>VLOOKUP(B199,[1]Sheet1!$B$2:$Q$219,15,FALSE)</f>
        <v>无</v>
      </c>
      <c r="J199" s="5" t="s">
        <v>16</v>
      </c>
      <c r="K199" s="5" t="s">
        <v>18</v>
      </c>
    </row>
    <row r="200" s="1" customFormat="1" ht="227" customHeight="1" spans="1:11">
      <c r="A200" s="5">
        <v>196</v>
      </c>
      <c r="B200" s="6" t="s">
        <v>233</v>
      </c>
      <c r="C200" s="5" t="str">
        <f>VLOOKUP(B200,[1]Sheet1!$B$2:$H$225,7,FALSE)</f>
        <v>武汉经济技术开发区201M地块华中智谷项目二期A1办公楼12层5、6号</v>
      </c>
      <c r="D200" s="5" t="str">
        <f>VLOOKUP(B200,[1]Sheet1!$B$2:$I$228,8,FALSE)</f>
        <v>周祠焱</v>
      </c>
      <c r="E200" s="5" t="str">
        <f>VLOOKUP(B200,[2]人力资源!$C$2:$K$512,9,FALSE)</f>
        <v>（鄂）人服证字[2018]第0108004113号</v>
      </c>
      <c r="F200" s="5" t="str">
        <f>VLOOKUP(B200,[2]人力资源!$C$2:$N$512,12,FALSE)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00" s="5">
        <v>2</v>
      </c>
      <c r="H200" s="5" t="str">
        <f>VLOOKUP(B200,[1]Sheet1!$B$2:$O$219,14,FALSE)</f>
        <v>无</v>
      </c>
      <c r="I200" s="5" t="str">
        <f>VLOOKUP(B200,[1]Sheet1!$B$2:$Q$219,15,FALSE)</f>
        <v>2025-07-10投资人变更
变更前：
股东名称:周祠焱*,认缴出资额:600万,币种:人民币,认缴出资方式:货币,认缴出资时间:2040-01-01
股东名称:邹永胜,认缴出资额:400万,币种:人民币,认缴出资方式:货币,认缴出资时间:2040-01-01
变更后：
股东名称:周祠焱*,认缴出资额:600万,币种:人民币,认缴出资方式:货币,认缴出资时间:2022-09-11
股东名称:邹永胜,认缴出资额:400万,币种:人民币,认缴出资方式:货币,认缴出资时间:2022-09-11
2025-07-10经营地址变更
变更前：武汉经济技术开发区201M地块华中智谷项目二期A1办公楼12层5、6号
变更后：湖北省武汉市武汉经济技术开发区201M地块华中智谷项目二期A1办公楼12层1、5、6号
2025-07-10章程备案</v>
      </c>
      <c r="J200" s="5" t="s">
        <v>16</v>
      </c>
      <c r="K200" s="5" t="str">
        <f>VLOOKUP(B200,[1]Sheet1!$B$2:$Q$219,16,FALSE)</f>
        <v>无</v>
      </c>
    </row>
    <row r="201" s="1" customFormat="1" ht="105" customHeight="1" spans="1:11">
      <c r="A201" s="5">
        <v>197</v>
      </c>
      <c r="B201" s="6" t="s">
        <v>234</v>
      </c>
      <c r="C201" s="5" t="str">
        <f>VLOOKUP(B201,[1]Sheet1!$B$2:$H$225,7,FALSE)</f>
        <v>武汉经济技术开发区零部件加工区III-6地块（创业三路37号）二楼（T-CYB-B202）</v>
      </c>
      <c r="D201" s="5" t="str">
        <f>VLOOKUP(B201,[1]Sheet1!$B$2:$I$228,8,FALSE)</f>
        <v>王冬琴</v>
      </c>
      <c r="E201" s="5" t="str">
        <f>VLOOKUP(B201,[2]人力资源!$C$2:$K$512,9,FALSE)</f>
        <v>（鄂）人服证字[2024]第0108001713号</v>
      </c>
      <c r="F201" s="5" t="str">
        <f>VLOOKUP(B201,[2]人力资源!$C$2:$N$512,12,FALSE)</f>
        <v>为用人单位推荐劳动者 、为劳动者介绍用人单位、组织开展招聘会 、开展网络招聘服务（从事网络招聘服务的，还应当依法取得电信业务经营许可证）、开展高级人才寻访（猎头）服务。</v>
      </c>
      <c r="G201" s="5">
        <v>0</v>
      </c>
      <c r="H201" s="5" t="str">
        <f>VLOOKUP(B201,[1]Sheet1!$B$2:$O$219,14,FALSE)</f>
        <v>无</v>
      </c>
      <c r="I201" s="5" t="str">
        <f>VLOOKUP(B201,[1]Sheet1!$B$2:$Q$219,15,FALSE)</f>
        <v>正常延续</v>
      </c>
      <c r="J201" s="5" t="s">
        <v>16</v>
      </c>
      <c r="K201" s="5" t="str">
        <f>VLOOKUP(B201,[1]Sheet1!$B$2:$Q$219,16,FALSE)</f>
        <v>无</v>
      </c>
    </row>
    <row r="202" s="1" customFormat="1" ht="105" customHeight="1" spans="1:11">
      <c r="A202" s="5">
        <v>198</v>
      </c>
      <c r="B202" s="6" t="s">
        <v>235</v>
      </c>
      <c r="C202" s="5" t="str">
        <f>VLOOKUP(B202,[1]Sheet1!$B$2:$H$225,7,FALSE)</f>
        <v>武汉经济技术开发区19C26地块中环湖畔臻园5栋5层6室</v>
      </c>
      <c r="D202" s="5" t="str">
        <f>VLOOKUP(B202,[1]Sheet1!$B$2:$I$228,8,FALSE)</f>
        <v>罗翩</v>
      </c>
      <c r="E202" s="5" t="str">
        <f>VLOOKUP(B202,[2]人力资源!$C$2:$K$512,9,FALSE)</f>
        <v>（鄂）人服证字[2022]第0108002223号</v>
      </c>
      <c r="F202" s="5" t="str">
        <f>VLOOKUP(B202,[2]人力资源!$C$2:$N$512,12,FALSE)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02" s="5">
        <v>0</v>
      </c>
      <c r="H202" s="5" t="str">
        <f>VLOOKUP(B202,[1]Sheet1!$B$2:$O$219,14,FALSE)</f>
        <v>无</v>
      </c>
      <c r="I202" s="5" t="str">
        <f>VLOOKUP(B202,[1]Sheet1!$B$2:$Q$219,15,FALSE)</f>
        <v>2025年6月法人变更</v>
      </c>
      <c r="J202" s="5" t="s">
        <v>16</v>
      </c>
      <c r="K202" s="5" t="str">
        <f>VLOOKUP(B202,[1]Sheet1!$B$2:$Q$219,16,FALSE)</f>
        <v>无</v>
      </c>
    </row>
    <row r="203" s="1" customFormat="1" ht="105" customHeight="1" spans="1:11">
      <c r="A203" s="5">
        <v>199</v>
      </c>
      <c r="B203" s="6" t="s">
        <v>236</v>
      </c>
      <c r="C203" s="5" t="str">
        <f>VLOOKUP(B203,[1]Sheet1!$B$2:$H$225,7,FALSE)</f>
        <v>湖北省武汉市武汉经济技术开发区3C-1地块综合楼二层4-7号、三层1-5号</v>
      </c>
      <c r="D203" s="5" t="str">
        <f>VLOOKUP(B203,[1]Sheet1!$B$2:$I$228,8,FALSE)</f>
        <v>高鹏</v>
      </c>
      <c r="E203" s="5" t="str">
        <f>VLOOKUP(B203,[2]人力资源!$C$2:$K$512,9,FALSE)</f>
        <v>（鄂）人服证字[2024]第0108004813号</v>
      </c>
      <c r="F203" s="5" t="str">
        <f>VLOOKUP(B203,[2]人力资源!$C$2:$N$512,12,FALSE)</f>
        <v>为用人单位推荐劳动者 、为劳动者介绍用人单位、组织开展招聘会 、开展网络招聘服务（从事网络招聘服务的，还应当依法取得电信业务经营许可证）、开展高级人才寻访（猎头）服务。</v>
      </c>
      <c r="G203" s="5">
        <v>0</v>
      </c>
      <c r="H203" s="5" t="str">
        <f>VLOOKUP(B203,[1]Sheet1!$B$2:$O$219,14,FALSE)</f>
        <v>无</v>
      </c>
      <c r="I203" s="5" t="str">
        <f>VLOOKUP(B203,[1]Sheet1!$B$2:$Q$219,15,FALSE)</f>
        <v>无</v>
      </c>
      <c r="J203" s="5" t="s">
        <v>16</v>
      </c>
      <c r="K203" s="5" t="str">
        <f>VLOOKUP(B203,[1]Sheet1!$B$2:$Q$219,16,FALSE)</f>
        <v>无</v>
      </c>
    </row>
    <row r="204" s="1" customFormat="1" ht="105" customHeight="1" spans="1:11">
      <c r="A204" s="5">
        <v>200</v>
      </c>
      <c r="B204" s="6" t="s">
        <v>237</v>
      </c>
      <c r="C204" s="5" t="str">
        <f>VLOOKUP(B204,[1]Sheet1!$B$2:$H$225,7,FALSE)</f>
        <v>武汉经济技术开发区中心区3C-1地块综合楼1层1号-2号房</v>
      </c>
      <c r="D204" s="5" t="str">
        <f>VLOOKUP(B204,[1]Sheet1!$B$2:$I$228,8,FALSE)</f>
        <v>匡安平</v>
      </c>
      <c r="E204" s="5" t="str">
        <f>VLOOKUP(B204,[2]人力资源!$C$2:$K$512,9,FALSE)</f>
        <v>（鄂）人服证字[2017]第0108002213号</v>
      </c>
      <c r="F204" s="5" t="str">
        <f>VLOOKUP(B204,[2]人力资源!$C$2:$N$512,12,FALSE)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04" s="5">
        <v>0</v>
      </c>
      <c r="H204" s="5" t="str">
        <f>VLOOKUP(B204,[1]Sheet1!$B$2:$O$219,14,FALSE)</f>
        <v>无</v>
      </c>
      <c r="I204" s="5" t="str">
        <f>VLOOKUP(B204,[1]Sheet1!$B$2:$Q$219,15,FALSE)</f>
        <v>无</v>
      </c>
      <c r="J204" s="5" t="s">
        <v>16</v>
      </c>
      <c r="K204" s="5" t="str">
        <f>VLOOKUP(B204,[1]Sheet1!$B$2:$Q$219,16,FALSE)</f>
        <v>无</v>
      </c>
    </row>
    <row r="205" s="1" customFormat="1" ht="105" customHeight="1" spans="1:11">
      <c r="A205" s="5">
        <v>201</v>
      </c>
      <c r="B205" s="6" t="s">
        <v>238</v>
      </c>
      <c r="C205" s="5" t="str">
        <f>VLOOKUP(B205,[1]Sheet1!$B$2:$H$225,7,FALSE)</f>
        <v>武汉经济技术开发区22MB地块南太子湖创新谷5A号楼303</v>
      </c>
      <c r="D205" s="5" t="str">
        <f>VLOOKUP(B205,[1]Sheet1!$B$2:$I$228,8,FALSE)</f>
        <v>熊晓飞</v>
      </c>
      <c r="E205" s="5" t="str">
        <f>VLOOKUP(B205,[2]人力资源!$C$2:$K$512,9,FALSE)</f>
        <v>（鄂）人服证字[2022]第0108002823号</v>
      </c>
      <c r="F205" s="5" t="str">
        <f>VLOOKUP(B205,[2]人力资源!$C$2:$N$512,12,FALSE)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05" s="5">
        <v>0</v>
      </c>
      <c r="H205" s="5" t="s">
        <v>18</v>
      </c>
      <c r="I205" s="5" t="str">
        <f>VLOOKUP(B205,[1]Sheet1!$B$2:$Q$219,15,FALSE)</f>
        <v>无</v>
      </c>
      <c r="J205" s="5" t="s">
        <v>16</v>
      </c>
      <c r="K205" s="5" t="s">
        <v>18</v>
      </c>
    </row>
    <row r="206" s="1" customFormat="1" ht="105" customHeight="1" spans="1:11">
      <c r="A206" s="5">
        <v>202</v>
      </c>
      <c r="B206" s="6" t="s">
        <v>239</v>
      </c>
      <c r="C206" s="5" t="str">
        <f>VLOOKUP(B206,[1]Sheet1!$B$2:$H$225,7,FALSE)</f>
        <v>武汉经济技术开发区车城大道129号</v>
      </c>
      <c r="D206" s="5" t="str">
        <f>VLOOKUP(B206,[1]Sheet1!$B$2:$I$228,8,FALSE)</f>
        <v>黄沌兰</v>
      </c>
      <c r="E206" s="5" t="str">
        <f>VLOOKUP(B206,[2]人力资源!$C$2:$K$512,9,FALSE)</f>
        <v>（鄂）人服证字[2013]第0108000613号</v>
      </c>
      <c r="F206" s="5" t="str">
        <f>VLOOKUP(B206,[2]人力资源!$C$2:$N$512,12,FALSE)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06" s="5">
        <v>0</v>
      </c>
      <c r="H206" s="5" t="s">
        <v>18</v>
      </c>
      <c r="I206" s="5" t="str">
        <f>VLOOKUP(B206,[1]Sheet1!$B$2:$Q$219,15,FALSE)</f>
        <v>无</v>
      </c>
      <c r="J206" s="5" t="s">
        <v>16</v>
      </c>
      <c r="K206" s="5" t="s">
        <v>18</v>
      </c>
    </row>
    <row r="207" s="1" customFormat="1" ht="105" customHeight="1" spans="1:11">
      <c r="A207" s="5">
        <v>203</v>
      </c>
      <c r="B207" s="6" t="s">
        <v>240</v>
      </c>
      <c r="C207" s="5" t="str">
        <f>VLOOKUP(B207,[1]Sheet1!$B$2:$H$225,7,FALSE)</f>
        <v>武汉经济技术开发区军山科技产业园三区倒班楼商铺10号1020</v>
      </c>
      <c r="D207" s="5" t="str">
        <f>VLOOKUP(B207,[1]Sheet1!$B$2:$I$228,8,FALSE)</f>
        <v>张可亮</v>
      </c>
      <c r="E207" s="5" t="s">
        <v>241</v>
      </c>
      <c r="F207" s="5" t="str">
        <f>VLOOKUP(B207,[2]人力资源!$C$2:$N$512,12,FALSE)</f>
        <v>职业中介</v>
      </c>
      <c r="G207" s="5">
        <v>0</v>
      </c>
      <c r="H207" s="5" t="s">
        <v>18</v>
      </c>
      <c r="I207" s="5" t="str">
        <f>VLOOKUP(B207,[1]Sheet1!$B$2:$Q$219,15,FALSE)</f>
        <v>无</v>
      </c>
      <c r="J207" s="5" t="s">
        <v>16</v>
      </c>
      <c r="K207" s="5" t="s">
        <v>18</v>
      </c>
    </row>
    <row r="208" s="1" customFormat="1" ht="105" customHeight="1" spans="1:11">
      <c r="A208" s="5">
        <v>204</v>
      </c>
      <c r="B208" s="6" t="s">
        <v>242</v>
      </c>
      <c r="C208" s="5" t="str">
        <f>VLOOKUP(B208,[1]Sheet1!$B$2:$H$225,7,FALSE)</f>
        <v>武汉经济技术开发区201M地块华中智谷二期A1办公楼12层1、2、3、4号</v>
      </c>
      <c r="D208" s="5" t="str">
        <f>VLOOKUP(B208,[1]Sheet1!$B$2:$I$228,8,FALSE)</f>
        <v>黄艳</v>
      </c>
      <c r="E208" s="5" t="str">
        <f>VLOOKUP(B208,[2]人力资源!$C$2:$K$512,9,FALSE)</f>
        <v>（鄂）人服证字[2015]第0108000513号</v>
      </c>
      <c r="F208" s="5" t="str">
        <f>VLOOKUP(B208,[2]人力资源!$C$2:$N$512,12,FALSE)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08" s="5">
        <v>1</v>
      </c>
      <c r="H208" s="5" t="str">
        <f>VLOOKUP(B208,[1]Sheet1!$B$2:$O$219,14,FALSE)</f>
        <v>无</v>
      </c>
      <c r="I208" s="5" t="s">
        <v>18</v>
      </c>
      <c r="J208" s="5" t="s">
        <v>16</v>
      </c>
      <c r="K208" s="5" t="str">
        <f>VLOOKUP(B208,[1]Sheet1!$B$2:$Q$219,16,FALSE)</f>
        <v>无</v>
      </c>
    </row>
    <row r="209" s="1" customFormat="1" ht="105" customHeight="1" spans="1:11">
      <c r="A209" s="5">
        <v>205</v>
      </c>
      <c r="B209" s="6" t="s">
        <v>243</v>
      </c>
      <c r="C209" s="5" t="str">
        <f>VLOOKUP(B209,[1]Sheet1!$B$2:$H$225,7,FALSE)</f>
        <v>湖北省武汉市经济技术开发区创业路摩根空间1.2.3栋2号楼1单元13层8办公室</v>
      </c>
      <c r="D209" s="5" t="str">
        <f>VLOOKUP(B209,[1]Sheet1!$B$2:$I$228,8,FALSE)</f>
        <v>陈军</v>
      </c>
      <c r="E209" s="5" t="str">
        <f>VLOOKUP(B209,[2]人力资源!$C$2:$K$512,9,FALSE)</f>
        <v>（鄂）人服证字[2023]第0108004523号</v>
      </c>
      <c r="F209" s="5" t="str">
        <f>VLOOKUP(B209,[2]人力资源!$C$2:$N$512,12,FALSE)</f>
        <v>为用人单位推荐劳动者 、为劳动者介绍用人单位、组织开展招聘会 、开展网络招聘服务（从事网络招聘服务的，还应当依法取得电信业务经营许可证）、开展高级人才寻访（猎头）服务。</v>
      </c>
      <c r="G209" s="5">
        <v>0</v>
      </c>
      <c r="H209" s="5" t="s">
        <v>18</v>
      </c>
      <c r="I209" s="5" t="str">
        <f>VLOOKUP(B209,[1]Sheet1!$B$2:$Q$219,15,FALSE)</f>
        <v>无</v>
      </c>
      <c r="J209" s="5" t="s">
        <v>16</v>
      </c>
      <c r="K209" s="5" t="s">
        <v>18</v>
      </c>
    </row>
    <row r="210" s="1" customFormat="1" ht="105" customHeight="1" spans="1:11">
      <c r="A210" s="5">
        <v>206</v>
      </c>
      <c r="B210" s="8" t="s">
        <v>244</v>
      </c>
      <c r="C210" s="9" t="s">
        <v>245</v>
      </c>
      <c r="D210" s="9" t="s">
        <v>246</v>
      </c>
      <c r="E210" s="10" t="s">
        <v>247</v>
      </c>
      <c r="F210" s="11" t="str">
        <f>VLOOKUP(B210,[2]人力资源!$C$2:$N$512,12,FALSE)</f>
        <v>职业中介活动</v>
      </c>
      <c r="G210" s="11">
        <v>0</v>
      </c>
      <c r="H210" s="12" t="s">
        <v>248</v>
      </c>
      <c r="I210" s="11" t="s">
        <v>18</v>
      </c>
      <c r="J210" s="11" t="s">
        <v>16</v>
      </c>
      <c r="K210" s="11" t="s">
        <v>18</v>
      </c>
    </row>
    <row r="211" s="1" customFormat="1" ht="105" customHeight="1" spans="1:11">
      <c r="A211" s="5">
        <v>207</v>
      </c>
      <c r="B211" s="8" t="s">
        <v>249</v>
      </c>
      <c r="C211" s="11" t="s">
        <v>250</v>
      </c>
      <c r="D211" s="11" t="s">
        <v>251</v>
      </c>
      <c r="E211" s="11" t="str">
        <f>VLOOKUP(B211,[2]人力资源!$C$2:$K$512,9,FALSE)</f>
        <v>（鄂）人服证字[2025]第0108002813号</v>
      </c>
      <c r="F211" s="11" t="str">
        <f>VLOOKUP(B211,[2]人力资源!$C$2:$N$512,12,FALSE)</f>
        <v>为用人单位推荐劳动者 、为劳动者介绍用人单位、组织开展招聘会 、开展网络招聘服务（从事网络招聘服务的，还应当依法取得电信业务经营许可证）、开展高级人才寻访（猎头）服务。</v>
      </c>
      <c r="G211" s="11">
        <v>0</v>
      </c>
      <c r="H211" s="11" t="s">
        <v>18</v>
      </c>
      <c r="I211" s="11" t="s">
        <v>18</v>
      </c>
      <c r="J211" s="11" t="s">
        <v>16</v>
      </c>
      <c r="K211" s="11" t="s">
        <v>18</v>
      </c>
    </row>
    <row r="212" s="1" customFormat="1" ht="105" customHeight="1" spans="1:11">
      <c r="A212" s="5">
        <v>208</v>
      </c>
      <c r="B212" s="8" t="s">
        <v>252</v>
      </c>
      <c r="C212" s="11" t="s">
        <v>253</v>
      </c>
      <c r="D212" s="11" t="s">
        <v>254</v>
      </c>
      <c r="E212" s="11" t="str">
        <f>VLOOKUP(B212,[2]人力资源!$C$2:$K$512,9,FALSE)</f>
        <v>（鄂）人服证字[2022]第0108003423号</v>
      </c>
      <c r="F212" s="11" t="str">
        <f>VLOOKUP(B212,[2]人力资源!$C$2:$N$512,12,FALSE)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12" s="11">
        <v>0</v>
      </c>
      <c r="H212" s="11" t="s">
        <v>18</v>
      </c>
      <c r="I212" s="11" t="s">
        <v>18</v>
      </c>
      <c r="J212" s="11" t="s">
        <v>16</v>
      </c>
      <c r="K212" s="11" t="s">
        <v>18</v>
      </c>
    </row>
    <row r="213" s="1" customFormat="1" ht="105" customHeight="1" spans="1:11">
      <c r="A213" s="5">
        <v>209</v>
      </c>
      <c r="B213" s="8" t="s">
        <v>255</v>
      </c>
      <c r="C213" s="11" t="s">
        <v>256</v>
      </c>
      <c r="D213" s="11" t="s">
        <v>257</v>
      </c>
      <c r="E213" s="11" t="s">
        <v>258</v>
      </c>
      <c r="F213" s="11" t="str">
        <f>VLOOKUP(B213,[2]人力资源!$C$2:$N$512,12,FALSE)</f>
        <v>为用人单位推荐劳动者 、为劳动者介绍用人单位、组织开展招聘会 、开展网络招聘服务（从事网络招聘服务的，还应当依法取得电信业务经营许可证）、开展高级人才寻访（猎头）服务。</v>
      </c>
      <c r="G213" s="11">
        <v>0</v>
      </c>
      <c r="H213" s="13" t="s">
        <v>18</v>
      </c>
      <c r="I213" s="11" t="s">
        <v>18</v>
      </c>
      <c r="J213" s="11" t="s">
        <v>16</v>
      </c>
      <c r="K213" s="11" t="s">
        <v>18</v>
      </c>
    </row>
    <row r="214" s="1" customFormat="1" ht="105" customHeight="1" spans="1:11">
      <c r="A214" s="11">
        <v>210</v>
      </c>
      <c r="B214" s="8" t="s">
        <v>259</v>
      </c>
      <c r="C214" s="11" t="s">
        <v>260</v>
      </c>
      <c r="D214" s="11" t="s">
        <v>261</v>
      </c>
      <c r="E214" s="11" t="str">
        <f>VLOOKUP(B214,[2]人力资源!$C$2:$K$512,9,FALSE)</f>
        <v>（鄂）人服证字[2021]第0108003923号</v>
      </c>
      <c r="F214" s="11" t="str">
        <f>VLOOKUP(B214,[2]人力资源!$C$2:$N$512,12,FALSE)</f>
        <v>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v>
      </c>
      <c r="G214" s="11">
        <v>0</v>
      </c>
      <c r="H214" s="11" t="s">
        <v>18</v>
      </c>
      <c r="I214" s="11" t="s">
        <v>18</v>
      </c>
      <c r="J214" s="11" t="s">
        <v>16</v>
      </c>
      <c r="K214" s="11" t="s">
        <v>18</v>
      </c>
    </row>
    <row r="215" ht="70" spans="1:11">
      <c r="A215" s="11">
        <v>211</v>
      </c>
      <c r="B215" s="8" t="s">
        <v>262</v>
      </c>
      <c r="C215" s="8" t="s">
        <v>263</v>
      </c>
      <c r="D215" s="8" t="s">
        <v>264</v>
      </c>
      <c r="E215" s="8" t="s">
        <v>265</v>
      </c>
      <c r="F215" s="8" t="s">
        <v>14</v>
      </c>
      <c r="G215" s="11">
        <v>0</v>
      </c>
      <c r="H215" s="8" t="s">
        <v>18</v>
      </c>
      <c r="I215" s="8" t="s">
        <v>18</v>
      </c>
      <c r="J215" s="8" t="s">
        <v>16</v>
      </c>
      <c r="K215" s="8" t="s">
        <v>18</v>
      </c>
    </row>
    <row r="216" spans="1:11">
      <c r="G216" s="14"/>
    </row>
    <row r="217" spans="1:11">
      <c r="G217" s="14"/>
    </row>
    <row r="218" spans="1:11">
      <c r="G218" s="14"/>
    </row>
    <row r="219" spans="1:11">
      <c r="G219" s="14"/>
    </row>
    <row r="220" spans="1:11">
      <c r="G220" s="14"/>
    </row>
    <row r="221" spans="1:11">
      <c r="G221" s="14"/>
    </row>
    <row r="222" spans="1:11">
      <c r="G222" s="14"/>
    </row>
    <row r="223" spans="1:11">
      <c r="G223" s="14"/>
    </row>
    <row r="224" spans="1:11">
      <c r="G224" s="14"/>
    </row>
  </sheetData>
  <mergeCells count="12">
    <mergeCell ref="A2:K2"/>
    <mergeCell ref="A3:A4"/>
    <mergeCell ref="B3:B4"/>
    <mergeCell ref="C3:C4"/>
    <mergeCell ref="D3:D4"/>
    <mergeCell ref="E3:E4"/>
    <mergeCell ref="F3:F4"/>
    <mergeCell ref="G3:G4"/>
    <mergeCell ref="H3:H4"/>
    <mergeCell ref="I3:I4"/>
    <mergeCell ref="J3:J4"/>
    <mergeCell ref="K3:K4"/>
  </mergeCells>
  <hyperlinks>
    <hyperlink ref="H213" r:id="rId1" display="无" tooltip="http://www.51shebao.com"/>
    <hyperlink ref="H210" r:id="rId2" display="WWW.hmrcw.cn" tooltip="http://WWW.hmrcw.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rsj172</dc:creator>
  <cp:lastModifiedBy>Y.L</cp:lastModifiedBy>
  <dcterms:created xsi:type="dcterms:W3CDTF">2026-05-11T10:26:00Z</dcterms:created>
  <dcterms:modified xsi:type="dcterms:W3CDTF">2026-08-12T03:53:48Z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B5317A0568344F7EB6867AB5080D4212_12</vt:lpwstr>
  </property>
  <property fmtid="{D5CDD505-2E9C-101B-9397-08002B2CF9AE}" pid="4" name="CalculationRule">
    <vt:i4>0</vt:i4>
  </property>
</Properties>
</file>